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2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2'!$A$1:$K$79</definedName>
    <definedName name="_xlnm.Print_Titles" localSheetId="0">'REGION 2'!$1:$6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K79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5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8" i="1"/>
  <c r="K37" i="1"/>
  <c r="K36" i="1"/>
  <c r="K35" i="1"/>
  <c r="K34" i="1"/>
  <c r="K33" i="1"/>
  <c r="K32" i="1"/>
  <c r="K31" i="1"/>
  <c r="J81" i="1"/>
  <c r="I81" i="1"/>
  <c r="H81" i="1"/>
  <c r="G81" i="1"/>
  <c r="F81" i="1"/>
  <c r="K27" i="1"/>
  <c r="K25" i="1"/>
  <c r="K24" i="1"/>
  <c r="K23" i="1"/>
  <c r="K22" i="1"/>
  <c r="K21" i="1"/>
  <c r="K20" i="1"/>
  <c r="K19" i="1"/>
  <c r="K17" i="1"/>
  <c r="K16" i="1"/>
  <c r="K15" i="1"/>
  <c r="K14" i="1"/>
  <c r="K13" i="1"/>
  <c r="K12" i="1"/>
  <c r="K11" i="1"/>
  <c r="C5" i="1"/>
</calcChain>
</file>

<file path=xl/sharedStrings.xml><?xml version="1.0" encoding="utf-8"?>
<sst xmlns="http://schemas.openxmlformats.org/spreadsheetml/2006/main" count="88" uniqueCount="79">
  <si>
    <t xml:space="preserve">Republic of the Philippines
</t>
  </si>
  <si>
    <t xml:space="preserve">National Electrification Administration
</t>
  </si>
  <si>
    <t>Consolidated SFP for Region II</t>
  </si>
  <si>
    <t>Particulars</t>
  </si>
  <si>
    <t>BATANELCO</t>
  </si>
  <si>
    <t>CAGELCO I</t>
  </si>
  <si>
    <t>CAGELCO II</t>
  </si>
  <si>
    <t>ISELCO I</t>
  </si>
  <si>
    <t>ISELCO II</t>
  </si>
  <si>
    <t>NUVELCO</t>
  </si>
  <si>
    <t>QUIRELCO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</si>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</sst>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4" borderId="5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6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67640"/>
          <a:ext cx="866775" cy="842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K82"/>
  <sheetViews>
    <sheetView showGridLines="0" tabSelected="1" view="pageBreakPreview" zoomScaleNormal="100" zoomScaleSheetLayoutView="100" workbookViewId="0">
      <selection activeCell="P10" sqref="P10"/>
    </sheetView>
  </sheetViews>
  <sheetFormatPr defaultRowHeight="14.4" x14ac:dyDescent="0.3"/>
  <cols>
    <col min="1" max="1" width="3.44140625" style="1" customWidth="1"/>
    <col min="2" max="2" width="13.33203125" style="1" customWidth="1"/>
    <col min="3" max="3" width="29.5546875" style="1" customWidth="1"/>
    <col min="4" max="4" width="10.109375" style="1" customWidth="1"/>
    <col min="5" max="5" width="10" style="1" bestFit="1" customWidth="1"/>
    <col min="6" max="6" width="10.109375" style="1" customWidth="1"/>
    <col min="7" max="7" width="10.88671875" style="1" bestFit="1" customWidth="1"/>
    <col min="8" max="9" width="10" style="1" bestFit="1" customWidth="1"/>
    <col min="10" max="10" width="10.109375" style="1" customWidth="1"/>
    <col min="11" max="11" width="11" style="1" customWidth="1"/>
    <col min="12" max="16384" width="8.88671875" style="1"/>
  </cols>
  <sheetData>
    <row r="1" spans="2:11" ht="13.5" customHeight="1" x14ac:dyDescent="0.3"/>
    <row r="2" spans="2:11" ht="12.75" customHeight="1" x14ac:dyDescent="0.3">
      <c r="B2" s="20"/>
      <c r="C2" s="26" t="s">
        <v>0</v>
      </c>
      <c r="D2" s="27"/>
      <c r="E2" s="2"/>
      <c r="F2" s="2"/>
      <c r="G2" s="2"/>
    </row>
    <row r="3" spans="2:11" ht="11.25" customHeight="1" x14ac:dyDescent="0.3">
      <c r="B3" s="20"/>
      <c r="C3" s="26" t="s">
        <v>1</v>
      </c>
      <c r="D3" s="27"/>
      <c r="E3" s="27"/>
      <c r="F3" s="2"/>
      <c r="G3" s="2"/>
    </row>
    <row r="4" spans="2:11" x14ac:dyDescent="0.3">
      <c r="B4" s="20"/>
      <c r="C4" s="28" t="s">
        <v>2</v>
      </c>
      <c r="D4" s="29"/>
      <c r="E4" s="29"/>
      <c r="F4" s="29"/>
      <c r="G4" s="29"/>
    </row>
    <row r="5" spans="2:11" x14ac:dyDescent="0.3">
      <c r="B5" s="20"/>
      <c r="C5" s="30" t="str">
        <f>[4]CAR!$C$5</f>
        <v>As of June 2023
In Thousand</v>
      </c>
      <c r="D5" s="27"/>
      <c r="E5" s="27"/>
      <c r="F5" s="2"/>
      <c r="G5" s="2"/>
    </row>
    <row r="6" spans="2:11" ht="9.75" customHeight="1" x14ac:dyDescent="0.3">
      <c r="B6" s="20"/>
      <c r="C6" s="27"/>
      <c r="D6" s="27"/>
      <c r="E6" s="27"/>
      <c r="F6" s="2"/>
      <c r="G6" s="2"/>
    </row>
    <row r="7" spans="2:11" ht="9.75" customHeight="1" x14ac:dyDescent="0.3">
      <c r="J7" s="2"/>
    </row>
    <row r="8" spans="2:11" x14ac:dyDescent="0.3">
      <c r="B8" s="31" t="s">
        <v>3</v>
      </c>
      <c r="C8" s="32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</row>
    <row r="9" spans="2:11" x14ac:dyDescent="0.3">
      <c r="B9" s="25" t="s">
        <v>12</v>
      </c>
      <c r="C9" s="20"/>
      <c r="D9" s="4"/>
      <c r="E9" s="4"/>
      <c r="F9" s="4"/>
      <c r="G9" s="4"/>
      <c r="H9" s="4"/>
      <c r="I9" s="4"/>
      <c r="J9" s="4"/>
      <c r="K9" s="4"/>
    </row>
    <row r="10" spans="2:11" x14ac:dyDescent="0.3">
      <c r="B10" s="25" t="s">
        <v>13</v>
      </c>
      <c r="C10" s="20"/>
      <c r="D10" s="4"/>
      <c r="E10" s="4"/>
      <c r="F10" s="4"/>
      <c r="G10" s="4"/>
      <c r="H10" s="4"/>
      <c r="I10" s="4"/>
      <c r="J10" s="4"/>
      <c r="K10" s="4"/>
    </row>
    <row r="11" spans="2:11" x14ac:dyDescent="0.3">
      <c r="B11" s="15" t="s">
        <v>14</v>
      </c>
      <c r="C11" s="16"/>
      <c r="D11" s="5">
        <v>37126775.600000001</v>
      </c>
      <c r="E11" s="6">
        <v>390418960.56</v>
      </c>
      <c r="F11" s="5">
        <v>1067428529.59</v>
      </c>
      <c r="G11" s="6">
        <v>1112071528.98</v>
      </c>
      <c r="H11" s="5">
        <v>1057195928.84</v>
      </c>
      <c r="I11" s="5">
        <v>1187614089.79</v>
      </c>
      <c r="J11" s="5">
        <v>399149434.02999997</v>
      </c>
      <c r="K11" s="7">
        <f>SUM(D11:J11)</f>
        <v>5251005247.3900003</v>
      </c>
    </row>
    <row r="12" spans="2:11" x14ac:dyDescent="0.3">
      <c r="B12" s="15" t="s">
        <v>15</v>
      </c>
      <c r="C12" s="16"/>
      <c r="D12" s="5">
        <v>306763159.36000001</v>
      </c>
      <c r="E12" s="6">
        <v>148774103.09</v>
      </c>
      <c r="F12" s="5">
        <v>209505180.88</v>
      </c>
      <c r="G12" s="6">
        <v>49963972.75</v>
      </c>
      <c r="H12" s="5">
        <v>95885203.629999995</v>
      </c>
      <c r="I12" s="5">
        <v>318958420.18000001</v>
      </c>
      <c r="J12" s="5">
        <v>51400254.359999999</v>
      </c>
      <c r="K12" s="7">
        <f t="shared" ref="K12:K16" si="0">SUM(D12:J12)</f>
        <v>1181250294.25</v>
      </c>
    </row>
    <row r="13" spans="2:11" x14ac:dyDescent="0.3">
      <c r="B13" s="15" t="s">
        <v>16</v>
      </c>
      <c r="C13" s="16"/>
      <c r="D13" s="5">
        <v>0</v>
      </c>
      <c r="E13" s="6">
        <v>0</v>
      </c>
      <c r="F13" s="5">
        <v>0</v>
      </c>
      <c r="G13" s="6">
        <v>17009526.899999999</v>
      </c>
      <c r="H13" s="5">
        <v>0</v>
      </c>
      <c r="I13" s="5">
        <v>0</v>
      </c>
      <c r="J13" s="5">
        <v>0</v>
      </c>
      <c r="K13" s="7">
        <f t="shared" si="0"/>
        <v>17009526.899999999</v>
      </c>
    </row>
    <row r="14" spans="2:11" x14ac:dyDescent="0.3">
      <c r="B14" s="15" t="s">
        <v>17</v>
      </c>
      <c r="C14" s="16"/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5">
        <v>0</v>
      </c>
      <c r="J14" s="5">
        <v>0</v>
      </c>
      <c r="K14" s="7">
        <f t="shared" si="0"/>
        <v>0</v>
      </c>
    </row>
    <row r="15" spans="2:11" x14ac:dyDescent="0.3">
      <c r="B15" s="15" t="s">
        <v>18</v>
      </c>
      <c r="C15" s="16"/>
      <c r="D15" s="5">
        <v>8097955.2800000003</v>
      </c>
      <c r="E15" s="6">
        <v>606047210.83000004</v>
      </c>
      <c r="F15" s="5">
        <v>220049463.77000001</v>
      </c>
      <c r="G15" s="6">
        <v>95001397.239999995</v>
      </c>
      <c r="H15" s="5">
        <v>76969789.569999993</v>
      </c>
      <c r="I15" s="5">
        <v>-98982400.670000002</v>
      </c>
      <c r="J15" s="5">
        <v>93935778.840000004</v>
      </c>
      <c r="K15" s="7">
        <f t="shared" si="0"/>
        <v>1001119194.8600001</v>
      </c>
    </row>
    <row r="16" spans="2:11" x14ac:dyDescent="0.3">
      <c r="B16" s="15" t="s">
        <v>19</v>
      </c>
      <c r="C16" s="16"/>
      <c r="D16" s="5">
        <v>2513067.41</v>
      </c>
      <c r="E16" s="6">
        <v>410857545.95999998</v>
      </c>
      <c r="F16" s="5">
        <v>94785200.090000004</v>
      </c>
      <c r="G16" s="6">
        <v>91273157</v>
      </c>
      <c r="H16" s="5">
        <v>236246920.66999999</v>
      </c>
      <c r="I16" s="5">
        <v>108485759.73</v>
      </c>
      <c r="J16" s="5">
        <v>9125601.4399999995</v>
      </c>
      <c r="K16" s="7">
        <f t="shared" si="0"/>
        <v>953287252.30000007</v>
      </c>
    </row>
    <row r="17" spans="2:11" ht="15" customHeight="1" x14ac:dyDescent="0.3">
      <c r="B17" s="22" t="s">
        <v>20</v>
      </c>
      <c r="C17" s="24"/>
      <c r="D17" s="7">
        <v>354500957.64999998</v>
      </c>
      <c r="E17" s="8">
        <v>1556097820.4400001</v>
      </c>
      <c r="F17" s="7">
        <v>1591768374.3299999</v>
      </c>
      <c r="G17" s="8">
        <v>1365319582.8699999</v>
      </c>
      <c r="H17" s="7">
        <v>1466297842.71</v>
      </c>
      <c r="I17" s="7">
        <v>1516075869.03</v>
      </c>
      <c r="J17" s="7">
        <v>459675289.82999998</v>
      </c>
      <c r="K17" s="7">
        <f>SUM(D17:J17)</f>
        <v>8309735736.8599997</v>
      </c>
    </row>
    <row r="18" spans="2:11" x14ac:dyDescent="0.3">
      <c r="B18" s="23" t="s">
        <v>21</v>
      </c>
      <c r="C18" s="20"/>
      <c r="D18" s="9"/>
      <c r="E18" s="9"/>
      <c r="F18" s="9"/>
      <c r="G18" s="9"/>
      <c r="H18" s="9"/>
      <c r="I18" s="9"/>
      <c r="J18" s="4"/>
      <c r="K18" s="4"/>
    </row>
    <row r="19" spans="2:11" x14ac:dyDescent="0.3">
      <c r="B19" s="15" t="s">
        <v>22</v>
      </c>
      <c r="C19" s="16"/>
      <c r="D19" s="5">
        <v>12507612.130000001</v>
      </c>
      <c r="E19" s="6">
        <v>361432354.86000001</v>
      </c>
      <c r="F19" s="5">
        <v>253243753.46000001</v>
      </c>
      <c r="G19" s="6">
        <v>429549861.04000002</v>
      </c>
      <c r="H19" s="5">
        <v>553578102.5</v>
      </c>
      <c r="I19" s="5">
        <v>250613458.47999999</v>
      </c>
      <c r="J19" s="5">
        <v>145234755.27000001</v>
      </c>
      <c r="K19" s="7">
        <f t="shared" ref="K19:K24" si="1">SUM(D19:J19)</f>
        <v>2006159897.74</v>
      </c>
    </row>
    <row r="20" spans="2:11" x14ac:dyDescent="0.3">
      <c r="B20" s="15" t="s">
        <v>23</v>
      </c>
      <c r="C20" s="16"/>
      <c r="D20" s="5">
        <v>0</v>
      </c>
      <c r="E20" s="6">
        <v>2492100.42</v>
      </c>
      <c r="F20" s="5">
        <v>7706811.6299999999</v>
      </c>
      <c r="G20" s="6">
        <v>0</v>
      </c>
      <c r="H20" s="5">
        <v>0</v>
      </c>
      <c r="I20" s="5">
        <v>1579166.66</v>
      </c>
      <c r="J20" s="5">
        <v>0</v>
      </c>
      <c r="K20" s="7">
        <f t="shared" si="1"/>
        <v>11778078.710000001</v>
      </c>
    </row>
    <row r="21" spans="2:11" x14ac:dyDescent="0.3">
      <c r="B21" s="15" t="s">
        <v>24</v>
      </c>
      <c r="C21" s="16"/>
      <c r="D21" s="5">
        <v>12280005.949999999</v>
      </c>
      <c r="E21" s="6">
        <v>387073812.86000001</v>
      </c>
      <c r="F21" s="5">
        <v>207653553.69999999</v>
      </c>
      <c r="G21" s="6">
        <v>731038907.88</v>
      </c>
      <c r="H21" s="5">
        <v>510067324.08999997</v>
      </c>
      <c r="I21" s="5">
        <v>419104454.74000001</v>
      </c>
      <c r="J21" s="5">
        <v>47405167.219999999</v>
      </c>
      <c r="K21" s="7">
        <f t="shared" si="1"/>
        <v>2314623226.4399996</v>
      </c>
    </row>
    <row r="22" spans="2:11" x14ac:dyDescent="0.3">
      <c r="B22" s="15" t="s">
        <v>25</v>
      </c>
      <c r="C22" s="16"/>
      <c r="D22" s="5">
        <v>10189049.619999999</v>
      </c>
      <c r="E22" s="6">
        <v>288070753.75999999</v>
      </c>
      <c r="F22" s="5">
        <v>62577691.270000003</v>
      </c>
      <c r="G22" s="6">
        <v>186309631.09</v>
      </c>
      <c r="H22" s="5">
        <v>74775488.819999993</v>
      </c>
      <c r="I22" s="5">
        <v>81921979.269999996</v>
      </c>
      <c r="J22" s="5">
        <v>12833362.08</v>
      </c>
      <c r="K22" s="7">
        <f t="shared" si="1"/>
        <v>716677955.90999997</v>
      </c>
    </row>
    <row r="23" spans="2:11" x14ac:dyDescent="0.3">
      <c r="B23" s="15" t="s">
        <v>26</v>
      </c>
      <c r="C23" s="16"/>
      <c r="D23" s="5">
        <v>7576533.5599999996</v>
      </c>
      <c r="E23" s="6">
        <v>94239748.719999999</v>
      </c>
      <c r="F23" s="5">
        <v>95030402.810000002</v>
      </c>
      <c r="G23" s="6">
        <v>67262580.819999993</v>
      </c>
      <c r="H23" s="5">
        <v>88371851.969999999</v>
      </c>
      <c r="I23" s="5">
        <v>80004881.840000004</v>
      </c>
      <c r="J23" s="5">
        <v>7948071.3499999996</v>
      </c>
      <c r="K23" s="7">
        <f t="shared" si="1"/>
        <v>440434071.07000005</v>
      </c>
    </row>
    <row r="24" spans="2:11" x14ac:dyDescent="0.3">
      <c r="B24" s="15" t="s">
        <v>27</v>
      </c>
      <c r="C24" s="16"/>
      <c r="D24" s="5">
        <v>1749690.48</v>
      </c>
      <c r="E24" s="6">
        <v>52705699.579999998</v>
      </c>
      <c r="F24" s="5">
        <v>147246955.02000001</v>
      </c>
      <c r="G24" s="6">
        <v>32020200.609999999</v>
      </c>
      <c r="H24" s="5">
        <v>62581691.32</v>
      </c>
      <c r="I24" s="5">
        <v>24430453.57</v>
      </c>
      <c r="J24" s="5">
        <v>0</v>
      </c>
      <c r="K24" s="7">
        <f t="shared" si="1"/>
        <v>320734690.57999998</v>
      </c>
    </row>
    <row r="25" spans="2:11" x14ac:dyDescent="0.3">
      <c r="B25" s="22" t="s">
        <v>28</v>
      </c>
      <c r="C25" s="16"/>
      <c r="D25" s="7">
        <v>44302891.740000002</v>
      </c>
      <c r="E25" s="8">
        <v>1186014470.2</v>
      </c>
      <c r="F25" s="7">
        <v>773459167.88999999</v>
      </c>
      <c r="G25" s="8">
        <v>1446181181.4400001</v>
      </c>
      <c r="H25" s="7">
        <v>1289374458.7</v>
      </c>
      <c r="I25" s="7">
        <v>857654394.55999994</v>
      </c>
      <c r="J25" s="7">
        <v>307357134.75999999</v>
      </c>
      <c r="K25" s="7">
        <f>SUM(D25:J25)</f>
        <v>5904343699.2900009</v>
      </c>
    </row>
    <row r="26" spans="2:11" ht="8.25" customHeight="1" x14ac:dyDescent="0.3">
      <c r="B26" s="19" t="s">
        <v>29</v>
      </c>
      <c r="C26" s="20"/>
      <c r="D26" s="10"/>
      <c r="E26" s="10"/>
      <c r="F26" s="10"/>
      <c r="G26" s="10"/>
      <c r="H26" s="10"/>
      <c r="I26" s="10"/>
      <c r="J26" s="11"/>
      <c r="K26" s="11" t="s">
        <v>29</v>
      </c>
    </row>
    <row r="27" spans="2:11" ht="15" thickBot="1" x14ac:dyDescent="0.35">
      <c r="B27" s="17" t="s">
        <v>30</v>
      </c>
      <c r="C27" s="18"/>
      <c r="D27" s="12">
        <v>398803849.38999999</v>
      </c>
      <c r="E27" s="13">
        <v>2742112290.6399999</v>
      </c>
      <c r="F27" s="12">
        <v>2365227542.2199998</v>
      </c>
      <c r="G27" s="13">
        <v>2811500764.3099999</v>
      </c>
      <c r="H27" s="12">
        <v>2755672301.4099998</v>
      </c>
      <c r="I27" s="12">
        <v>2373730263.5900002</v>
      </c>
      <c r="J27" s="12">
        <v>767032424.59000003</v>
      </c>
      <c r="K27" s="7">
        <f>SUM(D27:J27)</f>
        <v>14214079436.15</v>
      </c>
    </row>
    <row r="28" spans="2:11" ht="8.25" customHeight="1" thickTop="1" x14ac:dyDescent="0.3">
      <c r="B28" s="19" t="s">
        <v>29</v>
      </c>
      <c r="C28" s="20"/>
      <c r="D28" s="10"/>
      <c r="E28" s="10"/>
      <c r="F28" s="10"/>
      <c r="G28" s="10"/>
      <c r="H28" s="10"/>
      <c r="I28" s="10"/>
      <c r="J28" s="11"/>
      <c r="K28" s="11" t="s">
        <v>29</v>
      </c>
    </row>
    <row r="29" spans="2:11" ht="15" thickBot="1" x14ac:dyDescent="0.35">
      <c r="B29" s="21" t="s">
        <v>31</v>
      </c>
      <c r="C29" s="20"/>
      <c r="D29" s="9"/>
      <c r="E29" s="9"/>
      <c r="F29" s="9"/>
      <c r="G29" s="9"/>
      <c r="H29" s="9"/>
      <c r="I29" s="9"/>
      <c r="J29" s="4"/>
      <c r="K29" s="4"/>
    </row>
    <row r="30" spans="2:11" ht="15.6" thickTop="1" thickBot="1" x14ac:dyDescent="0.35">
      <c r="B30" s="21" t="s">
        <v>32</v>
      </c>
      <c r="C30" s="20"/>
      <c r="D30" s="9"/>
      <c r="E30" s="9"/>
      <c r="F30" s="9"/>
      <c r="G30" s="9"/>
      <c r="H30" s="9"/>
      <c r="I30" s="9"/>
      <c r="J30" s="4"/>
      <c r="K30" s="4"/>
    </row>
    <row r="31" spans="2:11" ht="15" thickTop="1" x14ac:dyDescent="0.3">
      <c r="B31" s="15" t="s">
        <v>33</v>
      </c>
      <c r="C31" s="16"/>
      <c r="D31" s="5">
        <v>21929131.219999999</v>
      </c>
      <c r="E31" s="6">
        <v>54215229.090000004</v>
      </c>
      <c r="F31" s="5">
        <v>281520748.66000003</v>
      </c>
      <c r="G31" s="6">
        <v>133002540.39</v>
      </c>
      <c r="H31" s="5">
        <v>35018733.810000002</v>
      </c>
      <c r="I31" s="5">
        <v>20660633.93</v>
      </c>
      <c r="J31" s="5">
        <v>41323007.829999998</v>
      </c>
      <c r="K31" s="7">
        <f t="shared" ref="K31:K37" si="2">SUM(D31:J31)</f>
        <v>587670024.93000007</v>
      </c>
    </row>
    <row r="32" spans="2:11" x14ac:dyDescent="0.3">
      <c r="B32" s="15" t="s">
        <v>34</v>
      </c>
      <c r="C32" s="16"/>
      <c r="D32" s="5">
        <v>0</v>
      </c>
      <c r="E32" s="6">
        <v>0</v>
      </c>
      <c r="F32" s="5">
        <v>0</v>
      </c>
      <c r="G32" s="6">
        <v>0</v>
      </c>
      <c r="H32" s="5">
        <v>0</v>
      </c>
      <c r="I32" s="5">
        <v>0</v>
      </c>
      <c r="J32" s="5">
        <v>0</v>
      </c>
      <c r="K32" s="7">
        <f t="shared" si="2"/>
        <v>0</v>
      </c>
    </row>
    <row r="33" spans="2:11" x14ac:dyDescent="0.3">
      <c r="B33" s="15" t="s">
        <v>35</v>
      </c>
      <c r="C33" s="16"/>
      <c r="D33" s="5">
        <v>0</v>
      </c>
      <c r="E33" s="6">
        <v>0</v>
      </c>
      <c r="F33" s="5">
        <v>0</v>
      </c>
      <c r="G33" s="6">
        <v>17710090.469999999</v>
      </c>
      <c r="H33" s="5">
        <v>0</v>
      </c>
      <c r="I33" s="5">
        <v>0</v>
      </c>
      <c r="J33" s="5">
        <v>0</v>
      </c>
      <c r="K33" s="7">
        <f t="shared" si="2"/>
        <v>17710090.469999999</v>
      </c>
    </row>
    <row r="34" spans="2:11" x14ac:dyDescent="0.3">
      <c r="B34" s="15" t="s">
        <v>36</v>
      </c>
      <c r="C34" s="16"/>
      <c r="D34" s="5">
        <v>0</v>
      </c>
      <c r="E34" s="6">
        <v>0</v>
      </c>
      <c r="F34" s="5">
        <v>0</v>
      </c>
      <c r="G34" s="6">
        <v>0</v>
      </c>
      <c r="H34" s="5">
        <v>0</v>
      </c>
      <c r="I34" s="5">
        <v>0</v>
      </c>
      <c r="J34" s="5">
        <v>0</v>
      </c>
      <c r="K34" s="7">
        <f t="shared" si="2"/>
        <v>0</v>
      </c>
    </row>
    <row r="35" spans="2:11" x14ac:dyDescent="0.3">
      <c r="B35" s="15" t="s">
        <v>37</v>
      </c>
      <c r="C35" s="16"/>
      <c r="D35" s="5">
        <v>0</v>
      </c>
      <c r="E35" s="6">
        <v>0</v>
      </c>
      <c r="F35" s="5">
        <v>0</v>
      </c>
      <c r="G35" s="6">
        <v>0</v>
      </c>
      <c r="H35" s="5">
        <v>0</v>
      </c>
      <c r="I35" s="5">
        <v>0</v>
      </c>
      <c r="J35" s="5">
        <v>0</v>
      </c>
      <c r="K35" s="7">
        <f t="shared" si="2"/>
        <v>0</v>
      </c>
    </row>
    <row r="36" spans="2:11" x14ac:dyDescent="0.3">
      <c r="B36" s="15" t="s">
        <v>38</v>
      </c>
      <c r="C36" s="16"/>
      <c r="D36" s="5">
        <v>0</v>
      </c>
      <c r="E36" s="6">
        <v>24666294.469999999</v>
      </c>
      <c r="F36" s="5">
        <v>0</v>
      </c>
      <c r="G36" s="6">
        <v>0</v>
      </c>
      <c r="H36" s="5">
        <v>0</v>
      </c>
      <c r="I36" s="5">
        <v>0</v>
      </c>
      <c r="J36" s="5">
        <v>0</v>
      </c>
      <c r="K36" s="7">
        <f t="shared" si="2"/>
        <v>24666294.469999999</v>
      </c>
    </row>
    <row r="37" spans="2:11" x14ac:dyDescent="0.3">
      <c r="B37" s="15" t="s">
        <v>39</v>
      </c>
      <c r="C37" s="16"/>
      <c r="D37" s="5">
        <v>11139547.449999999</v>
      </c>
      <c r="E37" s="6">
        <v>161032383.81999999</v>
      </c>
      <c r="F37" s="5">
        <v>115905487.56</v>
      </c>
      <c r="G37" s="6">
        <v>198962763.62</v>
      </c>
      <c r="H37" s="5">
        <v>71328513.049999997</v>
      </c>
      <c r="I37" s="5">
        <v>267076409.75</v>
      </c>
      <c r="J37" s="5">
        <v>5929941.6500000004</v>
      </c>
      <c r="K37" s="7">
        <f t="shared" si="2"/>
        <v>831375046.89999998</v>
      </c>
    </row>
    <row r="38" spans="2:11" x14ac:dyDescent="0.3">
      <c r="B38" s="22" t="s">
        <v>40</v>
      </c>
      <c r="C38" s="16"/>
      <c r="D38" s="7">
        <v>33068678.670000002</v>
      </c>
      <c r="E38" s="8">
        <v>239913907.38</v>
      </c>
      <c r="F38" s="7">
        <v>397426236.22000003</v>
      </c>
      <c r="G38" s="8">
        <v>349675394.48000002</v>
      </c>
      <c r="H38" s="7">
        <v>106347246.86</v>
      </c>
      <c r="I38" s="7">
        <v>287737043.68000001</v>
      </c>
      <c r="J38" s="7">
        <v>47252949.479999997</v>
      </c>
      <c r="K38" s="7">
        <f>SUM(D38:J38)</f>
        <v>1461421456.77</v>
      </c>
    </row>
    <row r="39" spans="2:11" x14ac:dyDescent="0.3">
      <c r="B39" s="23" t="s">
        <v>41</v>
      </c>
      <c r="C39" s="20"/>
      <c r="D39" s="9"/>
      <c r="E39" s="9"/>
      <c r="F39" s="9"/>
      <c r="G39" s="9"/>
      <c r="H39" s="9"/>
      <c r="I39" s="9"/>
      <c r="J39" s="4"/>
      <c r="K39" s="4"/>
    </row>
    <row r="40" spans="2:11" x14ac:dyDescent="0.3">
      <c r="B40" s="15" t="s">
        <v>42</v>
      </c>
      <c r="C40" s="16"/>
      <c r="D40" s="5">
        <v>11728716.66</v>
      </c>
      <c r="E40" s="6">
        <v>250000000</v>
      </c>
      <c r="F40" s="5">
        <v>0</v>
      </c>
      <c r="G40" s="6">
        <v>0</v>
      </c>
      <c r="H40" s="5">
        <v>0</v>
      </c>
      <c r="I40" s="5">
        <v>0</v>
      </c>
      <c r="J40" s="5">
        <v>0</v>
      </c>
      <c r="K40" s="7">
        <f t="shared" ref="K40:K52" si="3">SUM(D40:J40)</f>
        <v>261728716.66</v>
      </c>
    </row>
    <row r="41" spans="2:11" x14ac:dyDescent="0.3">
      <c r="B41" s="15" t="s">
        <v>43</v>
      </c>
      <c r="C41" s="16"/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5">
        <v>0</v>
      </c>
      <c r="J41" s="5">
        <v>0</v>
      </c>
      <c r="K41" s="7">
        <f t="shared" si="3"/>
        <v>0</v>
      </c>
    </row>
    <row r="42" spans="2:11" x14ac:dyDescent="0.3">
      <c r="B42" s="15" t="s">
        <v>44</v>
      </c>
      <c r="C42" s="16"/>
      <c r="D42" s="5">
        <v>33106729.780000001</v>
      </c>
      <c r="E42" s="6">
        <v>371760021.79000002</v>
      </c>
      <c r="F42" s="5">
        <v>270214985.36000001</v>
      </c>
      <c r="G42" s="6">
        <v>640417205.69000006</v>
      </c>
      <c r="H42" s="5">
        <v>1245121506</v>
      </c>
      <c r="I42" s="5">
        <v>520283918.22000003</v>
      </c>
      <c r="J42" s="5">
        <v>143875755.24000001</v>
      </c>
      <c r="K42" s="7">
        <f t="shared" si="3"/>
        <v>3224780122.0799999</v>
      </c>
    </row>
    <row r="43" spans="2:11" x14ac:dyDescent="0.3">
      <c r="B43" s="15" t="s">
        <v>45</v>
      </c>
      <c r="C43" s="16"/>
      <c r="D43" s="5">
        <v>2988338</v>
      </c>
      <c r="E43" s="6">
        <v>17037292.48</v>
      </c>
      <c r="F43" s="5">
        <v>32754189.649999999</v>
      </c>
      <c r="G43" s="6">
        <v>25922193.800000001</v>
      </c>
      <c r="H43" s="5">
        <v>13021582.32</v>
      </c>
      <c r="I43" s="5">
        <v>238683.01</v>
      </c>
      <c r="J43" s="5">
        <v>3627104.17</v>
      </c>
      <c r="K43" s="7">
        <f t="shared" si="3"/>
        <v>95589383.430000007</v>
      </c>
    </row>
    <row r="44" spans="2:11" x14ac:dyDescent="0.3">
      <c r="B44" s="15" t="s">
        <v>46</v>
      </c>
      <c r="C44" s="16"/>
      <c r="D44" s="5">
        <v>5950910.8099999996</v>
      </c>
      <c r="E44" s="6">
        <v>13631379.720000001</v>
      </c>
      <c r="F44" s="5">
        <v>50532275.950000003</v>
      </c>
      <c r="G44" s="6">
        <v>26673771.109999999</v>
      </c>
      <c r="H44" s="5">
        <v>71549671.390000001</v>
      </c>
      <c r="I44" s="5">
        <v>-2697538.12</v>
      </c>
      <c r="J44" s="5">
        <v>5013797.21</v>
      </c>
      <c r="K44" s="7">
        <f t="shared" si="3"/>
        <v>170654268.07000002</v>
      </c>
    </row>
    <row r="45" spans="2:11" x14ac:dyDescent="0.3">
      <c r="B45" s="15" t="s">
        <v>47</v>
      </c>
      <c r="C45" s="16"/>
      <c r="D45" s="5">
        <v>0</v>
      </c>
      <c r="E45" s="6">
        <v>0</v>
      </c>
      <c r="F45" s="5">
        <v>0</v>
      </c>
      <c r="G45" s="6">
        <v>0</v>
      </c>
      <c r="H45" s="5">
        <v>0</v>
      </c>
      <c r="I45" s="5">
        <v>190373.25</v>
      </c>
      <c r="J45" s="5">
        <v>0</v>
      </c>
      <c r="K45" s="7">
        <f t="shared" si="3"/>
        <v>190373.25</v>
      </c>
    </row>
    <row r="46" spans="2:11" x14ac:dyDescent="0.3">
      <c r="B46" s="15" t="s">
        <v>48</v>
      </c>
      <c r="C46" s="16"/>
      <c r="D46" s="5">
        <v>0</v>
      </c>
      <c r="E46" s="6">
        <v>0</v>
      </c>
      <c r="F46" s="5">
        <v>0</v>
      </c>
      <c r="G46" s="6">
        <v>0</v>
      </c>
      <c r="H46" s="5">
        <v>0</v>
      </c>
      <c r="I46" s="5">
        <v>0</v>
      </c>
      <c r="J46" s="5">
        <v>0</v>
      </c>
      <c r="K46" s="7">
        <f t="shared" si="3"/>
        <v>0</v>
      </c>
    </row>
    <row r="47" spans="2:11" x14ac:dyDescent="0.3">
      <c r="B47" s="15" t="s">
        <v>49</v>
      </c>
      <c r="C47" s="16"/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5">
        <v>0</v>
      </c>
      <c r="J47" s="5">
        <v>0</v>
      </c>
      <c r="K47" s="7">
        <f t="shared" si="3"/>
        <v>0</v>
      </c>
    </row>
    <row r="48" spans="2:11" x14ac:dyDescent="0.3">
      <c r="B48" s="15" t="s">
        <v>50</v>
      </c>
      <c r="C48" s="16"/>
      <c r="D48" s="5">
        <v>0</v>
      </c>
      <c r="E48" s="6">
        <v>0</v>
      </c>
      <c r="F48" s="5">
        <v>0</v>
      </c>
      <c r="G48" s="6">
        <v>0</v>
      </c>
      <c r="H48" s="5">
        <v>14202952.060000001</v>
      </c>
      <c r="I48" s="5">
        <v>0</v>
      </c>
      <c r="J48" s="5">
        <v>8961085.6189999729</v>
      </c>
      <c r="K48" s="7">
        <f t="shared" si="3"/>
        <v>23164037.678999975</v>
      </c>
    </row>
    <row r="49" spans="2:11" x14ac:dyDescent="0.3">
      <c r="B49" s="15" t="s">
        <v>51</v>
      </c>
      <c r="C49" s="16"/>
      <c r="D49" s="5">
        <v>0</v>
      </c>
      <c r="E49" s="6">
        <v>0</v>
      </c>
      <c r="F49" s="5">
        <v>0</v>
      </c>
      <c r="G49" s="6">
        <v>0</v>
      </c>
      <c r="H49" s="5">
        <v>2982297.53</v>
      </c>
      <c r="I49" s="5">
        <v>0</v>
      </c>
      <c r="J49" s="5">
        <v>3840465.3909999887</v>
      </c>
      <c r="K49" s="7">
        <f t="shared" si="3"/>
        <v>6822762.9209999889</v>
      </c>
    </row>
    <row r="50" spans="2:11" x14ac:dyDescent="0.3">
      <c r="B50" s="15" t="s">
        <v>52</v>
      </c>
      <c r="C50" s="16"/>
      <c r="D50" s="5">
        <v>0</v>
      </c>
      <c r="E50" s="6">
        <v>0</v>
      </c>
      <c r="F50" s="5">
        <v>785082.08</v>
      </c>
      <c r="G50" s="6">
        <v>0</v>
      </c>
      <c r="H50" s="5">
        <v>1954696.58</v>
      </c>
      <c r="I50" s="5">
        <v>0</v>
      </c>
      <c r="J50" s="5">
        <v>88052.959999999963</v>
      </c>
      <c r="K50" s="7">
        <f t="shared" si="3"/>
        <v>2827831.62</v>
      </c>
    </row>
    <row r="51" spans="2:11" x14ac:dyDescent="0.3">
      <c r="B51" s="15" t="s">
        <v>53</v>
      </c>
      <c r="C51" s="16"/>
      <c r="D51" s="5">
        <v>877440.59</v>
      </c>
      <c r="E51" s="6">
        <v>0</v>
      </c>
      <c r="F51" s="5">
        <v>0</v>
      </c>
      <c r="G51" s="6">
        <v>9665063.9700000007</v>
      </c>
      <c r="H51" s="5">
        <v>0</v>
      </c>
      <c r="I51" s="5">
        <v>2865244.38</v>
      </c>
      <c r="J51" s="5">
        <v>0</v>
      </c>
      <c r="K51" s="7">
        <f t="shared" si="3"/>
        <v>13407748.940000001</v>
      </c>
    </row>
    <row r="52" spans="2:11" x14ac:dyDescent="0.3">
      <c r="B52" s="15" t="s">
        <v>54</v>
      </c>
      <c r="C52" s="16"/>
      <c r="D52" s="5">
        <v>4337045.8600000003</v>
      </c>
      <c r="E52" s="6">
        <v>363013727.92000002</v>
      </c>
      <c r="F52" s="5">
        <v>91923497.959999993</v>
      </c>
      <c r="G52" s="6">
        <v>458047886.49000001</v>
      </c>
      <c r="H52" s="5">
        <v>17824833.690000001</v>
      </c>
      <c r="I52" s="5">
        <v>45636005.899999999</v>
      </c>
      <c r="J52" s="5">
        <v>43481047.82</v>
      </c>
      <c r="K52" s="7">
        <f t="shared" si="3"/>
        <v>1024264045.6400001</v>
      </c>
    </row>
    <row r="53" spans="2:11" x14ac:dyDescent="0.3">
      <c r="B53" s="22" t="s">
        <v>55</v>
      </c>
      <c r="C53" s="16"/>
      <c r="D53" s="7">
        <v>58989181.700000003</v>
      </c>
      <c r="E53" s="8">
        <v>1015442421.91</v>
      </c>
      <c r="F53" s="7">
        <v>446210031</v>
      </c>
      <c r="G53" s="8">
        <v>1160726121.0599999</v>
      </c>
      <c r="H53" s="7">
        <v>1366657539.5699999</v>
      </c>
      <c r="I53" s="7">
        <v>566516686.63999999</v>
      </c>
      <c r="J53" s="7">
        <v>208887308.41</v>
      </c>
      <c r="K53" s="7">
        <f>SUM(D53:J53)</f>
        <v>4823429290.29</v>
      </c>
    </row>
    <row r="54" spans="2:11" ht="8.25" customHeight="1" x14ac:dyDescent="0.3">
      <c r="B54" s="19" t="s">
        <v>29</v>
      </c>
      <c r="C54" s="20"/>
      <c r="D54" s="10"/>
      <c r="E54" s="10"/>
      <c r="F54" s="10"/>
      <c r="G54" s="10"/>
      <c r="H54" s="10"/>
      <c r="I54" s="10"/>
      <c r="J54" s="11"/>
      <c r="K54" s="11" t="s">
        <v>29</v>
      </c>
    </row>
    <row r="55" spans="2:11" ht="15" thickBot="1" x14ac:dyDescent="0.35">
      <c r="B55" s="17" t="s">
        <v>56</v>
      </c>
      <c r="C55" s="18"/>
      <c r="D55" s="12">
        <v>92057860.370000005</v>
      </c>
      <c r="E55" s="13">
        <v>1255356329.29</v>
      </c>
      <c r="F55" s="12">
        <v>843636267.22000003</v>
      </c>
      <c r="G55" s="13">
        <v>1510401515.54</v>
      </c>
      <c r="H55" s="12">
        <v>1473004786.4300001</v>
      </c>
      <c r="I55" s="12">
        <v>854253730.32000005</v>
      </c>
      <c r="J55" s="12">
        <v>256140257.88999999</v>
      </c>
      <c r="K55" s="7">
        <f>SUM(D55:J55)</f>
        <v>6284850747.0600004</v>
      </c>
    </row>
    <row r="56" spans="2:11" ht="8.25" hidden="1" customHeight="1" x14ac:dyDescent="0.3">
      <c r="B56" s="19" t="s">
        <v>29</v>
      </c>
      <c r="C56" s="20"/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 t="s">
        <v>29</v>
      </c>
    </row>
    <row r="57" spans="2:11" ht="15.6" thickTop="1" thickBot="1" x14ac:dyDescent="0.35">
      <c r="B57" s="21" t="s">
        <v>57</v>
      </c>
      <c r="C57" s="20"/>
      <c r="D57" s="9"/>
      <c r="E57" s="9"/>
      <c r="F57" s="9"/>
      <c r="G57" s="9"/>
      <c r="H57" s="9"/>
      <c r="I57" s="9"/>
      <c r="J57" s="9"/>
      <c r="K57" s="4"/>
    </row>
    <row r="58" spans="2:11" ht="15" thickTop="1" x14ac:dyDescent="0.3">
      <c r="B58" s="15" t="s">
        <v>58</v>
      </c>
      <c r="C58" s="16"/>
      <c r="D58" s="5">
        <v>179463.82</v>
      </c>
      <c r="E58" s="6">
        <v>2166462.86</v>
      </c>
      <c r="F58" s="5">
        <v>769259.52000000002</v>
      </c>
      <c r="G58" s="6">
        <v>6349837.9000000004</v>
      </c>
      <c r="H58" s="5">
        <v>3453439.86</v>
      </c>
      <c r="I58" s="5">
        <v>6031028.5999999996</v>
      </c>
      <c r="J58" s="5">
        <v>2105210.75</v>
      </c>
      <c r="K58" s="7">
        <f t="shared" ref="K58:K76" si="4">SUM(D58:J58)</f>
        <v>21054703.309999999</v>
      </c>
    </row>
    <row r="59" spans="2:11" x14ac:dyDescent="0.3">
      <c r="B59" s="15" t="s">
        <v>59</v>
      </c>
      <c r="C59" s="16"/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5">
        <v>0</v>
      </c>
      <c r="J59" s="5">
        <v>99900000</v>
      </c>
      <c r="K59" s="7">
        <f t="shared" si="4"/>
        <v>99900000</v>
      </c>
    </row>
    <row r="60" spans="2:11" x14ac:dyDescent="0.3">
      <c r="B60" s="15" t="s">
        <v>60</v>
      </c>
      <c r="C60" s="16"/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5">
        <v>0</v>
      </c>
      <c r="J60" s="5">
        <v>-96341402.769999996</v>
      </c>
      <c r="K60" s="7">
        <f t="shared" si="4"/>
        <v>-96341402.769999996</v>
      </c>
    </row>
    <row r="61" spans="2:11" x14ac:dyDescent="0.3">
      <c r="B61" s="15" t="s">
        <v>61</v>
      </c>
      <c r="C61" s="16"/>
      <c r="D61" s="5">
        <v>0</v>
      </c>
      <c r="E61" s="6">
        <v>0</v>
      </c>
      <c r="F61" s="5">
        <v>0</v>
      </c>
      <c r="G61" s="6">
        <v>0</v>
      </c>
      <c r="H61" s="5">
        <v>0</v>
      </c>
      <c r="I61" s="5">
        <v>0</v>
      </c>
      <c r="J61" s="5">
        <v>53776429.990000002</v>
      </c>
      <c r="K61" s="7">
        <f t="shared" si="4"/>
        <v>53776429.990000002</v>
      </c>
    </row>
    <row r="62" spans="2:11" x14ac:dyDescent="0.3">
      <c r="B62" s="15" t="s">
        <v>62</v>
      </c>
      <c r="C62" s="16"/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5">
        <v>0</v>
      </c>
      <c r="J62" s="5">
        <v>-472165.05000000168</v>
      </c>
      <c r="K62" s="7">
        <f t="shared" si="4"/>
        <v>-472165.05000000168</v>
      </c>
    </row>
    <row r="63" spans="2:11" x14ac:dyDescent="0.3">
      <c r="B63" s="15" t="s">
        <v>63</v>
      </c>
      <c r="C63" s="16"/>
      <c r="D63" s="5">
        <v>0</v>
      </c>
      <c r="E63" s="6">
        <v>0</v>
      </c>
      <c r="F63" s="5">
        <v>0</v>
      </c>
      <c r="G63" s="6">
        <v>0</v>
      </c>
      <c r="H63" s="5">
        <v>175628383.94</v>
      </c>
      <c r="I63" s="5">
        <v>153325370.78</v>
      </c>
      <c r="J63" s="5">
        <v>0</v>
      </c>
      <c r="K63" s="7">
        <f t="shared" si="4"/>
        <v>328953754.72000003</v>
      </c>
    </row>
    <row r="64" spans="2:11" x14ac:dyDescent="0.3">
      <c r="B64" s="15" t="s">
        <v>64</v>
      </c>
      <c r="C64" s="16"/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5">
        <v>0</v>
      </c>
      <c r="J64" s="5">
        <v>0</v>
      </c>
      <c r="K64" s="7">
        <f t="shared" si="4"/>
        <v>0</v>
      </c>
    </row>
    <row r="65" spans="2:11" x14ac:dyDescent="0.3">
      <c r="B65" s="15" t="s">
        <v>65</v>
      </c>
      <c r="C65" s="16"/>
      <c r="D65" s="5">
        <v>0</v>
      </c>
      <c r="E65" s="6">
        <v>0</v>
      </c>
      <c r="F65" s="5">
        <v>0</v>
      </c>
      <c r="G65" s="6">
        <v>0</v>
      </c>
      <c r="H65" s="5">
        <v>0</v>
      </c>
      <c r="I65" s="5">
        <v>0</v>
      </c>
      <c r="J65" s="5">
        <v>0</v>
      </c>
      <c r="K65" s="7">
        <f t="shared" si="4"/>
        <v>0</v>
      </c>
    </row>
    <row r="66" spans="2:11" x14ac:dyDescent="0.3">
      <c r="B66" s="15" t="s">
        <v>66</v>
      </c>
      <c r="C66" s="16"/>
      <c r="D66" s="5">
        <v>351809698.41000003</v>
      </c>
      <c r="E66" s="6">
        <v>375808384.94</v>
      </c>
      <c r="F66" s="5">
        <v>465556607.00999999</v>
      </c>
      <c r="G66" s="6">
        <v>1016125689.8</v>
      </c>
      <c r="H66" s="5">
        <v>394396437.24000001</v>
      </c>
      <c r="I66" s="5">
        <v>518324827.79000002</v>
      </c>
      <c r="J66" s="5">
        <v>217512950.33000004</v>
      </c>
      <c r="K66" s="7">
        <f t="shared" si="4"/>
        <v>3339534595.5199995</v>
      </c>
    </row>
    <row r="67" spans="2:11" x14ac:dyDescent="0.3">
      <c r="B67" s="15" t="s">
        <v>67</v>
      </c>
      <c r="C67" s="16"/>
      <c r="D67" s="5">
        <v>38795973.899999999</v>
      </c>
      <c r="E67" s="6">
        <v>826003735.77999997</v>
      </c>
      <c r="F67" s="5">
        <v>756782054.19000006</v>
      </c>
      <c r="G67" s="6">
        <v>976394377.29999995</v>
      </c>
      <c r="H67" s="5">
        <v>936240607.29999995</v>
      </c>
      <c r="I67" s="5">
        <v>965807755</v>
      </c>
      <c r="J67" s="5">
        <v>0</v>
      </c>
      <c r="K67" s="7">
        <f t="shared" si="4"/>
        <v>4500024503.4700003</v>
      </c>
    </row>
    <row r="68" spans="2:11" x14ac:dyDescent="0.3">
      <c r="B68" s="15" t="s">
        <v>68</v>
      </c>
      <c r="C68" s="16"/>
      <c r="D68" s="5">
        <v>16264402.220000001</v>
      </c>
      <c r="E68" s="6">
        <v>336534974.19999999</v>
      </c>
      <c r="F68" s="5">
        <v>159670713.50999999</v>
      </c>
      <c r="G68" s="6">
        <v>470832548.25999999</v>
      </c>
      <c r="H68" s="5">
        <v>209588660.80000001</v>
      </c>
      <c r="I68" s="5">
        <v>64141641.149999999</v>
      </c>
      <c r="J68" s="5">
        <v>300930517.76999998</v>
      </c>
      <c r="K68" s="7">
        <f t="shared" si="4"/>
        <v>1557963457.9100001</v>
      </c>
    </row>
    <row r="69" spans="2:11" x14ac:dyDescent="0.3">
      <c r="B69" s="15" t="s">
        <v>69</v>
      </c>
      <c r="C69" s="16"/>
      <c r="D69" s="5">
        <v>0</v>
      </c>
      <c r="E69" s="6">
        <v>0</v>
      </c>
      <c r="F69" s="5">
        <v>0</v>
      </c>
      <c r="G69" s="6">
        <v>17058056.170000002</v>
      </c>
      <c r="H69" s="5">
        <v>0</v>
      </c>
      <c r="I69" s="5">
        <v>0</v>
      </c>
      <c r="J69" s="5">
        <v>0</v>
      </c>
      <c r="K69" s="7">
        <f t="shared" si="4"/>
        <v>17058056.170000002</v>
      </c>
    </row>
    <row r="70" spans="2:11" x14ac:dyDescent="0.3">
      <c r="B70" s="15" t="s">
        <v>70</v>
      </c>
      <c r="C70" s="16"/>
      <c r="D70" s="5">
        <v>0</v>
      </c>
      <c r="E70" s="6">
        <v>0</v>
      </c>
      <c r="F70" s="5">
        <v>0</v>
      </c>
      <c r="G70" s="6">
        <v>0</v>
      </c>
      <c r="H70" s="5">
        <v>0</v>
      </c>
      <c r="I70" s="5">
        <v>0</v>
      </c>
      <c r="J70" s="5">
        <v>0</v>
      </c>
      <c r="K70" s="7">
        <f t="shared" si="4"/>
        <v>0</v>
      </c>
    </row>
    <row r="71" spans="2:11" x14ac:dyDescent="0.3">
      <c r="B71" s="15" t="s">
        <v>71</v>
      </c>
      <c r="C71" s="16"/>
      <c r="D71" s="5">
        <v>0</v>
      </c>
      <c r="E71" s="6">
        <v>0</v>
      </c>
      <c r="F71" s="5">
        <v>0</v>
      </c>
      <c r="G71" s="6">
        <v>0</v>
      </c>
      <c r="H71" s="5">
        <v>0</v>
      </c>
      <c r="I71" s="5">
        <v>0</v>
      </c>
      <c r="J71" s="5">
        <v>0</v>
      </c>
      <c r="K71" s="7">
        <f t="shared" si="4"/>
        <v>0</v>
      </c>
    </row>
    <row r="72" spans="2:11" x14ac:dyDescent="0.3">
      <c r="B72" s="15" t="s">
        <v>72</v>
      </c>
      <c r="C72" s="16"/>
      <c r="D72" s="5">
        <v>0</v>
      </c>
      <c r="E72" s="6">
        <v>0</v>
      </c>
      <c r="F72" s="5">
        <v>0</v>
      </c>
      <c r="G72" s="6">
        <v>0</v>
      </c>
      <c r="H72" s="5">
        <v>0</v>
      </c>
      <c r="I72" s="5">
        <v>-108368</v>
      </c>
      <c r="J72" s="5">
        <v>37711989.469999894</v>
      </c>
      <c r="K72" s="7">
        <f t="shared" si="4"/>
        <v>37603621.469999894</v>
      </c>
    </row>
    <row r="73" spans="2:11" x14ac:dyDescent="0.3">
      <c r="B73" s="15" t="s">
        <v>73</v>
      </c>
      <c r="C73" s="16"/>
      <c r="D73" s="5">
        <v>-100303549.33</v>
      </c>
      <c r="E73" s="6">
        <v>-30181879.879999999</v>
      </c>
      <c r="F73" s="5">
        <v>138812640.77000001</v>
      </c>
      <c r="G73" s="6">
        <v>-1185661260.6600001</v>
      </c>
      <c r="H73" s="5">
        <v>-436640014.16000003</v>
      </c>
      <c r="I73" s="5">
        <v>-188045722.05000001</v>
      </c>
      <c r="J73" s="5">
        <v>-104231363.79000011</v>
      </c>
      <c r="K73" s="7">
        <f t="shared" si="4"/>
        <v>-1906251149.1000004</v>
      </c>
    </row>
    <row r="74" spans="2:11" x14ac:dyDescent="0.3">
      <c r="B74" s="15" t="s">
        <v>74</v>
      </c>
      <c r="C74" s="16"/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5">
        <v>0</v>
      </c>
      <c r="J74" s="5">
        <v>0</v>
      </c>
      <c r="K74" s="7">
        <f t="shared" si="4"/>
        <v>0</v>
      </c>
    </row>
    <row r="75" spans="2:11" x14ac:dyDescent="0.3">
      <c r="B75" s="15" t="s">
        <v>75</v>
      </c>
      <c r="C75" s="16"/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5">
        <v>0</v>
      </c>
      <c r="J75" s="5">
        <v>0</v>
      </c>
      <c r="K75" s="7">
        <f t="shared" si="4"/>
        <v>0</v>
      </c>
    </row>
    <row r="76" spans="2:11" x14ac:dyDescent="0.3">
      <c r="B76" s="15" t="s">
        <v>76</v>
      </c>
      <c r="C76" s="16"/>
      <c r="D76" s="5">
        <v>0</v>
      </c>
      <c r="E76" s="6">
        <v>-23575716.550000001</v>
      </c>
      <c r="F76" s="5">
        <v>0</v>
      </c>
      <c r="G76" s="6">
        <v>0</v>
      </c>
      <c r="H76" s="5">
        <v>0</v>
      </c>
      <c r="I76" s="5">
        <v>0</v>
      </c>
      <c r="J76" s="5">
        <v>0</v>
      </c>
      <c r="K76" s="7">
        <f t="shared" si="4"/>
        <v>-23575716.550000001</v>
      </c>
    </row>
    <row r="77" spans="2:11" ht="13.5" customHeight="1" thickBot="1" x14ac:dyDescent="0.35">
      <c r="B77" s="17" t="s">
        <v>77</v>
      </c>
      <c r="C77" s="18"/>
      <c r="D77" s="12">
        <v>306745989.01999998</v>
      </c>
      <c r="E77" s="13">
        <v>1486755961.3499999</v>
      </c>
      <c r="F77" s="12">
        <v>1521591275</v>
      </c>
      <c r="G77" s="13">
        <v>1301099248.77</v>
      </c>
      <c r="H77" s="12">
        <v>1282667514.98</v>
      </c>
      <c r="I77" s="12">
        <v>1519476533.27</v>
      </c>
      <c r="J77" s="12">
        <v>510892166.69999999</v>
      </c>
      <c r="K77" s="7">
        <f>SUM(D77:J77)</f>
        <v>7929228689.0899992</v>
      </c>
    </row>
    <row r="78" spans="2:11" ht="3" customHeight="1" thickTop="1" x14ac:dyDescent="0.3">
      <c r="B78" s="19" t="s">
        <v>29</v>
      </c>
      <c r="C78" s="20"/>
      <c r="D78" s="10"/>
      <c r="E78" s="10"/>
      <c r="F78" s="10"/>
      <c r="G78" s="10"/>
      <c r="H78" s="10"/>
      <c r="I78" s="10"/>
      <c r="J78" s="11"/>
      <c r="K78" s="11" t="s">
        <v>29</v>
      </c>
    </row>
    <row r="79" spans="2:11" ht="15" customHeight="1" thickBot="1" x14ac:dyDescent="0.35">
      <c r="B79" s="17" t="s">
        <v>78</v>
      </c>
      <c r="C79" s="18"/>
      <c r="D79" s="12">
        <v>398803849.38999999</v>
      </c>
      <c r="E79" s="13">
        <v>2742112290.6399999</v>
      </c>
      <c r="F79" s="12">
        <v>2365227542.2199998</v>
      </c>
      <c r="G79" s="13">
        <v>2811500764.3099999</v>
      </c>
      <c r="H79" s="12">
        <v>2755672301.4099998</v>
      </c>
      <c r="I79" s="12">
        <v>2373730263.5900002</v>
      </c>
      <c r="J79" s="12">
        <v>767032424.59000003</v>
      </c>
      <c r="K79" s="7">
        <f>SUM(D79:J79)</f>
        <v>14214079436.15</v>
      </c>
    </row>
    <row r="80" spans="2:11" ht="18.75" customHeight="1" thickTop="1" x14ac:dyDescent="0.3"/>
    <row r="81" spans="4:11" x14ac:dyDescent="0.3">
      <c r="D81" s="14">
        <f>+D27-D79</f>
        <v>0</v>
      </c>
      <c r="E81" s="14">
        <f t="shared" ref="E81:J81" si="5">+E27-E79</f>
        <v>0</v>
      </c>
      <c r="F81" s="14">
        <f t="shared" si="5"/>
        <v>0</v>
      </c>
      <c r="G81" s="14">
        <f t="shared" si="5"/>
        <v>0</v>
      </c>
      <c r="H81" s="14">
        <f t="shared" si="5"/>
        <v>0</v>
      </c>
      <c r="I81" s="14">
        <f t="shared" si="5"/>
        <v>0</v>
      </c>
      <c r="J81" s="14">
        <f t="shared" si="5"/>
        <v>0</v>
      </c>
    </row>
    <row r="82" spans="4:11" x14ac:dyDescent="0.3">
      <c r="D82" s="14"/>
      <c r="E82" s="14"/>
      <c r="F82" s="14"/>
      <c r="G82" s="14"/>
      <c r="H82" s="14"/>
      <c r="I82" s="14"/>
      <c r="J82" s="14"/>
      <c r="K82" s="14"/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.12" header="0" footer="0"/>
  <pageSetup paperSize="9" scale="74" orientation="portrait" horizontalDpi="300" verticalDpi="300" r:id="rId1"/>
  <headerFooter alignWithMargins="0">
    <oddFooter>&amp;L&amp;"Segoe UI,Bold"&amp;8 Last Refresh Date: Jun 16, 2022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2</vt:lpstr>
      <vt:lpstr>'REGION 2'!Print_Area</vt:lpstr>
      <vt:lpstr>'REGION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2024-03-01T03:06:53Z</dcterms:created>
  <dcterms:modified xsi:type="dcterms:W3CDTF">2024-03-01T07:46:28Z</dcterms:modified>
</cp:coreProperties>
</file>