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_Juvee Files\Daily Files\00_REQUIRED REPORTS\FOR WEB UPLOAD\2024\FINAL\Statement of Financial Position_Sept 2024\"/>
    </mc:Choice>
  </mc:AlternateContent>
  <bookViews>
    <workbookView xWindow="0" yWindow="0" windowWidth="23040" windowHeight="8496"/>
  </bookViews>
  <sheets>
    <sheet name="REGIO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">#REF!</definedName>
    <definedName name="\M">#REF!</definedName>
    <definedName name="angie">#REF!</definedName>
    <definedName name="date">#REF!</definedName>
    <definedName name="netmargin1">'[1]Debt Service Ratio revised'!$B$9:$D$143</definedName>
    <definedName name="PAGE1">#REF!</definedName>
    <definedName name="PAGE2">#REF!</definedName>
    <definedName name="PAGE3">#REF!</definedName>
    <definedName name="_xlnm.Print_Area" localSheetId="0">'REGION 2'!$A$1:$K$79</definedName>
    <definedName name="_xlnm.Print_Titles" localSheetId="0">'REGION 2'!$1:$6</definedName>
    <definedName name="Print_Titles_MI">#REF!</definedName>
    <definedName name="sched">'[2]Acid Test'!$A$104:$G$142</definedName>
    <definedName name="sl">[1]main!$A$2:$L$165</definedName>
    <definedName name="systemlossmar14">[3]main!$A$2:$K$165</definedName>
    <definedName name="TABLE1">#REF!</definedName>
    <definedName name="table2">#REF!</definedName>
    <definedName name="table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11" i="1"/>
  <c r="E11" i="1"/>
  <c r="F11" i="1"/>
  <c r="G11" i="1"/>
  <c r="H11" i="1"/>
  <c r="I11" i="1"/>
  <c r="J11" i="1"/>
  <c r="K11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  <c r="D14" i="1"/>
  <c r="K14" i="1" s="1"/>
  <c r="E14" i="1"/>
  <c r="F14" i="1"/>
  <c r="G14" i="1"/>
  <c r="H14" i="1"/>
  <c r="I14" i="1"/>
  <c r="J14" i="1"/>
  <c r="D15" i="1"/>
  <c r="E15" i="1"/>
  <c r="F15" i="1"/>
  <c r="G15" i="1"/>
  <c r="H15" i="1"/>
  <c r="I15" i="1"/>
  <c r="J15" i="1"/>
  <c r="D16" i="1"/>
  <c r="E16" i="1"/>
  <c r="F16" i="1"/>
  <c r="G16" i="1"/>
  <c r="H16" i="1"/>
  <c r="I16" i="1"/>
  <c r="J16" i="1"/>
  <c r="D17" i="1"/>
  <c r="K17" i="1" s="1"/>
  <c r="E17" i="1"/>
  <c r="F17" i="1"/>
  <c r="G17" i="1"/>
  <c r="H17" i="1"/>
  <c r="I17" i="1"/>
  <c r="J17" i="1"/>
  <c r="D19" i="1"/>
  <c r="E19" i="1"/>
  <c r="F19" i="1"/>
  <c r="G19" i="1"/>
  <c r="H19" i="1"/>
  <c r="I19" i="1"/>
  <c r="J19" i="1"/>
  <c r="D20" i="1"/>
  <c r="K20" i="1" s="1"/>
  <c r="E20" i="1"/>
  <c r="F20" i="1"/>
  <c r="G20" i="1"/>
  <c r="H20" i="1"/>
  <c r="I20" i="1"/>
  <c r="J20" i="1"/>
  <c r="D21" i="1"/>
  <c r="K21" i="1" s="1"/>
  <c r="E21" i="1"/>
  <c r="F21" i="1"/>
  <c r="G21" i="1"/>
  <c r="H21" i="1"/>
  <c r="I21" i="1"/>
  <c r="J21" i="1"/>
  <c r="D22" i="1"/>
  <c r="E22" i="1"/>
  <c r="F22" i="1"/>
  <c r="G22" i="1"/>
  <c r="H22" i="1"/>
  <c r="I22" i="1"/>
  <c r="J22" i="1"/>
  <c r="D23" i="1"/>
  <c r="E23" i="1"/>
  <c r="F23" i="1"/>
  <c r="G23" i="1"/>
  <c r="H23" i="1"/>
  <c r="I23" i="1"/>
  <c r="J23" i="1"/>
  <c r="D24" i="1"/>
  <c r="E24" i="1"/>
  <c r="F24" i="1"/>
  <c r="G24" i="1"/>
  <c r="H24" i="1"/>
  <c r="K24" i="1" s="1"/>
  <c r="I24" i="1"/>
  <c r="J24" i="1"/>
  <c r="D25" i="1"/>
  <c r="E25" i="1"/>
  <c r="F25" i="1"/>
  <c r="G25" i="1"/>
  <c r="H25" i="1"/>
  <c r="I25" i="1"/>
  <c r="J25" i="1"/>
  <c r="D27" i="1"/>
  <c r="E27" i="1"/>
  <c r="F27" i="1"/>
  <c r="G27" i="1"/>
  <c r="H27" i="1"/>
  <c r="I27" i="1"/>
  <c r="J27" i="1"/>
  <c r="D31" i="1"/>
  <c r="E31" i="1"/>
  <c r="F31" i="1"/>
  <c r="G31" i="1"/>
  <c r="H31" i="1"/>
  <c r="I31" i="1"/>
  <c r="J31" i="1"/>
  <c r="K31" i="1"/>
  <c r="D32" i="1"/>
  <c r="K32" i="1" s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K34" i="1"/>
  <c r="D35" i="1"/>
  <c r="E35" i="1"/>
  <c r="F35" i="1"/>
  <c r="G35" i="1"/>
  <c r="H35" i="1"/>
  <c r="I35" i="1"/>
  <c r="J35" i="1"/>
  <c r="D36" i="1"/>
  <c r="E36" i="1"/>
  <c r="F36" i="1"/>
  <c r="G36" i="1"/>
  <c r="H36" i="1"/>
  <c r="I36" i="1"/>
  <c r="J36" i="1"/>
  <c r="D37" i="1"/>
  <c r="K37" i="1" s="1"/>
  <c r="E37" i="1"/>
  <c r="F37" i="1"/>
  <c r="G37" i="1"/>
  <c r="H37" i="1"/>
  <c r="I37" i="1"/>
  <c r="J37" i="1"/>
  <c r="D38" i="1"/>
  <c r="E38" i="1"/>
  <c r="F38" i="1"/>
  <c r="G38" i="1"/>
  <c r="H38" i="1"/>
  <c r="I38" i="1"/>
  <c r="J38" i="1"/>
  <c r="D40" i="1"/>
  <c r="E40" i="1"/>
  <c r="F40" i="1"/>
  <c r="G40" i="1"/>
  <c r="H40" i="1"/>
  <c r="I40" i="1"/>
  <c r="J40" i="1"/>
  <c r="D41" i="1"/>
  <c r="K41" i="1" s="1"/>
  <c r="E41" i="1"/>
  <c r="F41" i="1"/>
  <c r="G41" i="1"/>
  <c r="H41" i="1"/>
  <c r="I41" i="1"/>
  <c r="J41" i="1"/>
  <c r="D42" i="1"/>
  <c r="E42" i="1"/>
  <c r="F42" i="1"/>
  <c r="G42" i="1"/>
  <c r="H42" i="1"/>
  <c r="I42" i="1"/>
  <c r="J42" i="1"/>
  <c r="D43" i="1"/>
  <c r="K43" i="1" s="1"/>
  <c r="E43" i="1"/>
  <c r="F43" i="1"/>
  <c r="G43" i="1"/>
  <c r="H43" i="1"/>
  <c r="I43" i="1"/>
  <c r="J43" i="1"/>
  <c r="D44" i="1"/>
  <c r="K44" i="1" s="1"/>
  <c r="E44" i="1"/>
  <c r="F44" i="1"/>
  <c r="G44" i="1"/>
  <c r="H44" i="1"/>
  <c r="I44" i="1"/>
  <c r="J44" i="1"/>
  <c r="D45" i="1"/>
  <c r="E45" i="1"/>
  <c r="F45" i="1"/>
  <c r="G45" i="1"/>
  <c r="H45" i="1"/>
  <c r="I45" i="1"/>
  <c r="J45" i="1"/>
  <c r="D46" i="1"/>
  <c r="E46" i="1"/>
  <c r="F46" i="1"/>
  <c r="G46" i="1"/>
  <c r="H46" i="1"/>
  <c r="I46" i="1"/>
  <c r="J46" i="1"/>
  <c r="D47" i="1"/>
  <c r="E47" i="1"/>
  <c r="F47" i="1"/>
  <c r="G47" i="1"/>
  <c r="H47" i="1"/>
  <c r="K47" i="1" s="1"/>
  <c r="I47" i="1"/>
  <c r="J47" i="1"/>
  <c r="D48" i="1"/>
  <c r="E48" i="1"/>
  <c r="F48" i="1"/>
  <c r="G48" i="1"/>
  <c r="H48" i="1"/>
  <c r="I48" i="1"/>
  <c r="J48" i="1"/>
  <c r="D49" i="1"/>
  <c r="E49" i="1"/>
  <c r="F49" i="1"/>
  <c r="G49" i="1"/>
  <c r="H49" i="1"/>
  <c r="I49" i="1"/>
  <c r="J49" i="1"/>
  <c r="D50" i="1"/>
  <c r="E50" i="1"/>
  <c r="F50" i="1"/>
  <c r="G50" i="1"/>
  <c r="H50" i="1"/>
  <c r="I50" i="1"/>
  <c r="J50" i="1"/>
  <c r="K50" i="1"/>
  <c r="D51" i="1"/>
  <c r="K51" i="1" s="1"/>
  <c r="E51" i="1"/>
  <c r="F51" i="1"/>
  <c r="G51" i="1"/>
  <c r="H51" i="1"/>
  <c r="I51" i="1"/>
  <c r="J51" i="1"/>
  <c r="D52" i="1"/>
  <c r="E52" i="1"/>
  <c r="F52" i="1"/>
  <c r="G52" i="1"/>
  <c r="H52" i="1"/>
  <c r="I52" i="1"/>
  <c r="J52" i="1"/>
  <c r="D53" i="1"/>
  <c r="E53" i="1"/>
  <c r="F53" i="1"/>
  <c r="G53" i="1"/>
  <c r="H53" i="1"/>
  <c r="I53" i="1"/>
  <c r="J53" i="1"/>
  <c r="K53" i="1"/>
  <c r="D55" i="1"/>
  <c r="E55" i="1"/>
  <c r="F55" i="1"/>
  <c r="G55" i="1"/>
  <c r="H55" i="1"/>
  <c r="I55" i="1"/>
  <c r="J55" i="1"/>
  <c r="D56" i="1"/>
  <c r="E56" i="1"/>
  <c r="F56" i="1"/>
  <c r="G56" i="1"/>
  <c r="H56" i="1"/>
  <c r="I56" i="1"/>
  <c r="J56" i="1"/>
  <c r="D57" i="1"/>
  <c r="E57" i="1"/>
  <c r="F57" i="1"/>
  <c r="G57" i="1"/>
  <c r="H57" i="1"/>
  <c r="I57" i="1"/>
  <c r="J57" i="1"/>
  <c r="D58" i="1"/>
  <c r="E58" i="1"/>
  <c r="F58" i="1"/>
  <c r="G58" i="1"/>
  <c r="H58" i="1"/>
  <c r="I58" i="1"/>
  <c r="J58" i="1"/>
  <c r="D59" i="1"/>
  <c r="E59" i="1"/>
  <c r="F59" i="1"/>
  <c r="G59" i="1"/>
  <c r="H59" i="1"/>
  <c r="I59" i="1"/>
  <c r="J59" i="1"/>
  <c r="K59" i="1"/>
  <c r="D60" i="1"/>
  <c r="E60" i="1"/>
  <c r="F60" i="1"/>
  <c r="G60" i="1"/>
  <c r="H60" i="1"/>
  <c r="I60" i="1"/>
  <c r="J60" i="1"/>
  <c r="D61" i="1"/>
  <c r="E61" i="1"/>
  <c r="F61" i="1"/>
  <c r="G61" i="1"/>
  <c r="H61" i="1"/>
  <c r="I61" i="1"/>
  <c r="J61" i="1"/>
  <c r="D62" i="1"/>
  <c r="K62" i="1" s="1"/>
  <c r="E62" i="1"/>
  <c r="F62" i="1"/>
  <c r="G62" i="1"/>
  <c r="H62" i="1"/>
  <c r="I62" i="1"/>
  <c r="J62" i="1"/>
  <c r="D63" i="1"/>
  <c r="E63" i="1"/>
  <c r="F63" i="1"/>
  <c r="G63" i="1"/>
  <c r="H63" i="1"/>
  <c r="I63" i="1"/>
  <c r="J63" i="1"/>
  <c r="D64" i="1"/>
  <c r="E64" i="1"/>
  <c r="F64" i="1"/>
  <c r="G64" i="1"/>
  <c r="H64" i="1"/>
  <c r="I64" i="1"/>
  <c r="J64" i="1"/>
  <c r="D65" i="1"/>
  <c r="K65" i="1" s="1"/>
  <c r="E65" i="1"/>
  <c r="F65" i="1"/>
  <c r="G65" i="1"/>
  <c r="H65" i="1"/>
  <c r="I65" i="1"/>
  <c r="J65" i="1"/>
  <c r="D66" i="1"/>
  <c r="E66" i="1"/>
  <c r="F66" i="1"/>
  <c r="G66" i="1"/>
  <c r="H66" i="1"/>
  <c r="I66" i="1"/>
  <c r="J66" i="1"/>
  <c r="D67" i="1"/>
  <c r="K67" i="1" s="1"/>
  <c r="E67" i="1"/>
  <c r="F67" i="1"/>
  <c r="G67" i="1"/>
  <c r="H67" i="1"/>
  <c r="I67" i="1"/>
  <c r="J67" i="1"/>
  <c r="D68" i="1"/>
  <c r="K68" i="1" s="1"/>
  <c r="E68" i="1"/>
  <c r="F68" i="1"/>
  <c r="G68" i="1"/>
  <c r="H68" i="1"/>
  <c r="I68" i="1"/>
  <c r="J68" i="1"/>
  <c r="D69" i="1"/>
  <c r="E69" i="1"/>
  <c r="F69" i="1"/>
  <c r="G69" i="1"/>
  <c r="H69" i="1"/>
  <c r="I69" i="1"/>
  <c r="J69" i="1"/>
  <c r="D70" i="1"/>
  <c r="E70" i="1"/>
  <c r="F70" i="1"/>
  <c r="G70" i="1"/>
  <c r="H70" i="1"/>
  <c r="I70" i="1"/>
  <c r="J70" i="1"/>
  <c r="D71" i="1"/>
  <c r="E71" i="1"/>
  <c r="F71" i="1"/>
  <c r="G71" i="1"/>
  <c r="H71" i="1"/>
  <c r="I71" i="1"/>
  <c r="K71" i="1" s="1"/>
  <c r="J71" i="1"/>
  <c r="D72" i="1"/>
  <c r="E72" i="1"/>
  <c r="F72" i="1"/>
  <c r="G72" i="1"/>
  <c r="H72" i="1"/>
  <c r="I72" i="1"/>
  <c r="J72" i="1"/>
  <c r="D73" i="1"/>
  <c r="E73" i="1"/>
  <c r="F73" i="1"/>
  <c r="G73" i="1"/>
  <c r="H73" i="1"/>
  <c r="I73" i="1"/>
  <c r="J73" i="1"/>
  <c r="D74" i="1"/>
  <c r="E74" i="1"/>
  <c r="F74" i="1"/>
  <c r="G74" i="1"/>
  <c r="H74" i="1"/>
  <c r="I74" i="1"/>
  <c r="J74" i="1"/>
  <c r="K74" i="1"/>
  <c r="D75" i="1"/>
  <c r="K75" i="1" s="1"/>
  <c r="E75" i="1"/>
  <c r="F75" i="1"/>
  <c r="G75" i="1"/>
  <c r="H75" i="1"/>
  <c r="I75" i="1"/>
  <c r="J75" i="1"/>
  <c r="D76" i="1"/>
  <c r="E76" i="1"/>
  <c r="F76" i="1"/>
  <c r="G76" i="1"/>
  <c r="H76" i="1"/>
  <c r="I76" i="1"/>
  <c r="J76" i="1"/>
  <c r="D77" i="1"/>
  <c r="E77" i="1"/>
  <c r="F77" i="1"/>
  <c r="G77" i="1"/>
  <c r="H77" i="1"/>
  <c r="I77" i="1"/>
  <c r="J77" i="1"/>
  <c r="K77" i="1"/>
  <c r="D79" i="1"/>
  <c r="E79" i="1"/>
  <c r="F79" i="1"/>
  <c r="G79" i="1"/>
  <c r="H79" i="1"/>
  <c r="I79" i="1"/>
  <c r="J79" i="1"/>
  <c r="K46" i="1" l="1"/>
  <c r="K23" i="1"/>
  <c r="K35" i="1"/>
  <c r="K12" i="1"/>
  <c r="K27" i="1"/>
  <c r="K63" i="1"/>
  <c r="K15" i="1"/>
  <c r="K76" i="1"/>
  <c r="K58" i="1"/>
  <c r="K42" i="1"/>
  <c r="K19" i="1"/>
  <c r="K61" i="1"/>
  <c r="K36" i="1"/>
  <c r="K13" i="1"/>
  <c r="K69" i="1"/>
  <c r="K45" i="1"/>
  <c r="K22" i="1"/>
  <c r="K79" i="1"/>
  <c r="K60" i="1"/>
  <c r="K55" i="1"/>
  <c r="K73" i="1"/>
  <c r="K49" i="1"/>
  <c r="K38" i="1"/>
  <c r="K52" i="1"/>
  <c r="K33" i="1"/>
  <c r="K66" i="1"/>
  <c r="K64" i="1"/>
  <c r="K40" i="1"/>
  <c r="K16" i="1"/>
  <c r="K72" i="1"/>
  <c r="K48" i="1"/>
  <c r="K25" i="1"/>
  <c r="K70" i="1"/>
</calcChain>
</file>

<file path=xl/sharedStrings.xml><?xml version="1.0" encoding="utf-8"?>
<sst xmlns="http://schemas.openxmlformats.org/spreadsheetml/2006/main" count="88" uniqueCount="79">
  <si>
    <r>
      <rPr>
        <b/>
        <sz val="8"/>
        <color rgb="FF000000"/>
        <rFont val="Segoe UI"/>
        <family val="2"/>
      </rPr>
      <t>TOTAL LIABILITIES AND MEMBERS EQUITY</t>
    </r>
  </si>
  <si>
    <t/>
  </si>
  <si>
    <r>
      <rPr>
        <b/>
        <sz val="8"/>
        <color rgb="FF000000"/>
        <rFont val="Segoe UI"/>
        <family val="2"/>
      </rPr>
      <t>TOTAL MEMBERS EQUITY</t>
    </r>
  </si>
  <si>
    <r>
      <rPr>
        <sz val="8"/>
        <color rgb="FF000000"/>
        <rFont val="Segoe UI"/>
        <family val="2"/>
      </rPr>
      <t>Accumulated Other Comprehensive Margin/(Loss)</t>
    </r>
  </si>
  <si>
    <r>
      <rPr>
        <sz val="8"/>
        <color rgb="FF000000"/>
        <rFont val="Segoe UI"/>
        <family val="2"/>
      </rPr>
      <t>Net Loss</t>
    </r>
  </si>
  <si>
    <r>
      <rPr>
        <sz val="8"/>
        <color rgb="FF000000"/>
        <rFont val="Segoe UI"/>
        <family val="2"/>
      </rPr>
      <t>Undivided Net Surplus</t>
    </r>
  </si>
  <si>
    <r>
      <rPr>
        <sz val="8"/>
        <color rgb="FF000000"/>
        <rFont val="Segoe UI"/>
        <family val="2"/>
      </rPr>
      <t>Unappropriated Margins</t>
    </r>
  </si>
  <si>
    <r>
      <rPr>
        <sz val="8"/>
        <color rgb="FF000000"/>
        <rFont val="Segoe UI"/>
        <family val="2"/>
      </rPr>
      <t>Statutory Reserves</t>
    </r>
  </si>
  <si>
    <r>
      <rPr>
        <sz val="8"/>
        <color rgb="FF000000"/>
        <rFont val="Segoe UI"/>
        <family val="2"/>
      </rPr>
      <t>Appropriated Margins</t>
    </r>
  </si>
  <si>
    <r>
      <rPr>
        <sz val="8"/>
        <color rgb="FF000000"/>
        <rFont val="Segoe UI"/>
        <family val="2"/>
      </rPr>
      <t>IMC Investment</t>
    </r>
  </si>
  <si>
    <r>
      <rPr>
        <sz val="8"/>
        <color rgb="FF000000"/>
        <rFont val="Segoe UI"/>
        <family val="2"/>
      </rPr>
      <t>Revaluation Surplus</t>
    </r>
  </si>
  <si>
    <r>
      <rPr>
        <sz val="8"/>
        <color rgb="FF000000"/>
        <rFont val="Segoe UI"/>
        <family val="2"/>
      </rPr>
      <t>Contributions in Aid of Construction</t>
    </r>
  </si>
  <si>
    <r>
      <rPr>
        <sz val="8"/>
        <color rgb="FF000000"/>
        <rFont val="Segoe UI"/>
        <family val="2"/>
      </rPr>
      <t>Reinvestment/RFSC</t>
    </r>
  </si>
  <si>
    <r>
      <rPr>
        <sz val="8"/>
        <color rgb="FF000000"/>
        <rFont val="Segoe UI"/>
        <family val="2"/>
      </rPr>
      <t>Donated Capital</t>
    </r>
  </si>
  <si>
    <r>
      <rPr>
        <sz val="8"/>
        <color rgb="FF000000"/>
        <rFont val="Segoe UI"/>
        <family val="2"/>
      </rPr>
      <t>Patronage Capital</t>
    </r>
  </si>
  <si>
    <r>
      <rPr>
        <sz val="8"/>
        <color rgb="FF000000"/>
        <rFont val="Segoe UI"/>
        <family val="2"/>
      </rPr>
      <t>Deposit for Share Capital Subscription *</t>
    </r>
  </si>
  <si>
    <r>
      <rPr>
        <sz val="8"/>
        <color rgb="FF000000"/>
        <rFont val="Segoe UI"/>
        <family val="2"/>
      </rPr>
      <t>Paid-Up Share Capital *</t>
    </r>
  </si>
  <si>
    <r>
      <rPr>
        <sz val="8"/>
        <color rgb="FF000000"/>
        <rFont val="Segoe UI"/>
        <family val="2"/>
      </rPr>
      <t>Subscription Receivable *</t>
    </r>
  </si>
  <si>
    <r>
      <rPr>
        <sz val="8"/>
        <color rgb="FF000000"/>
        <rFont val="Segoe UI"/>
        <family val="2"/>
      </rPr>
      <t>Subscribed Share Capital *</t>
    </r>
  </si>
  <si>
    <r>
      <rPr>
        <sz val="8"/>
        <color rgb="FF000000"/>
        <rFont val="Segoe UI"/>
        <family val="2"/>
      </rPr>
      <t>Unissued Shared Capital *</t>
    </r>
  </si>
  <si>
    <r>
      <rPr>
        <sz val="8"/>
        <color rgb="FF000000"/>
        <rFont val="Segoe UI"/>
        <family val="2"/>
      </rPr>
      <t>Authorized Share Capital *</t>
    </r>
  </si>
  <si>
    <r>
      <rPr>
        <sz val="8"/>
        <color rgb="FF000000"/>
        <rFont val="Segoe UI"/>
        <family val="2"/>
      </rPr>
      <t>Members' Contribution</t>
    </r>
  </si>
  <si>
    <r>
      <rPr>
        <b/>
        <sz val="8"/>
        <color rgb="FF000000"/>
        <rFont val="Segoe UI"/>
        <family val="2"/>
      </rPr>
      <t>MEMBERS' EQUITY</t>
    </r>
  </si>
  <si>
    <r>
      <rPr>
        <b/>
        <sz val="8"/>
        <color rgb="FF000000"/>
        <rFont val="Segoe UI"/>
        <family val="2"/>
      </rPr>
      <t>TOTAL LIABILITIES</t>
    </r>
  </si>
  <si>
    <r>
      <rPr>
        <b/>
        <sz val="8"/>
        <color rgb="FF000000"/>
        <rFont val="Segoe UI"/>
        <family val="2"/>
      </rPr>
      <t>TOTAL CURRENT LIABILITIES</t>
    </r>
  </si>
  <si>
    <r>
      <rPr>
        <sz val="8"/>
        <color rgb="FF000000"/>
        <rFont val="Segoe UI"/>
        <family val="2"/>
      </rPr>
      <t>Miscellaneous Current and Accrued Liabilities</t>
    </r>
  </si>
  <si>
    <r>
      <rPr>
        <sz val="8"/>
        <color rgb="FF000000"/>
        <rFont val="Segoe UI"/>
        <family val="2"/>
      </rPr>
      <t>Consumers Advances for Construction</t>
    </r>
  </si>
  <si>
    <r>
      <rPr>
        <sz val="8"/>
        <color rgb="FF000000"/>
        <rFont val="Segoe UI"/>
        <family val="2"/>
      </rPr>
      <t>Due to Union/Federation (CETF) *</t>
    </r>
  </si>
  <si>
    <r>
      <rPr>
        <sz val="8"/>
        <color rgb="FF000000"/>
        <rFont val="Segoe UI"/>
        <family val="2"/>
      </rPr>
      <t>Interest on Share Capital Payable *</t>
    </r>
  </si>
  <si>
    <r>
      <rPr>
        <sz val="8"/>
        <color rgb="FF000000"/>
        <rFont val="Segoe UI"/>
        <family val="2"/>
      </rPr>
      <t>Patronage Refund Payable *</t>
    </r>
  </si>
  <si>
    <r>
      <rPr>
        <sz val="8"/>
        <color rgb="FF000000"/>
        <rFont val="Segoe UI"/>
        <family val="2"/>
      </rPr>
      <t>Patronage Capital Payable</t>
    </r>
  </si>
  <si>
    <r>
      <rPr>
        <sz val="8"/>
        <color rgb="FF000000"/>
        <rFont val="Segoe UI"/>
        <family val="2"/>
      </rPr>
      <t>Penalties and Surcharge Payable</t>
    </r>
  </si>
  <si>
    <r>
      <rPr>
        <sz val="8"/>
        <color rgb="FF000000"/>
        <rFont val="Segoe UI"/>
        <family val="2"/>
      </rPr>
      <t>Accrued Interest</t>
    </r>
  </si>
  <si>
    <r>
      <rPr>
        <sz val="8"/>
        <color rgb="FF000000"/>
        <rFont val="Segoe UI"/>
        <family val="2"/>
      </rPr>
      <t>Accrued Taxes</t>
    </r>
  </si>
  <si>
    <r>
      <rPr>
        <sz val="8"/>
        <color rgb="FF000000"/>
        <rFont val="Segoe UI"/>
        <family val="2"/>
      </rPr>
      <t>Current Portion of Long Term Liabilities</t>
    </r>
  </si>
  <si>
    <r>
      <rPr>
        <sz val="8"/>
        <color rgb="FF000000"/>
        <rFont val="Segoe UI"/>
        <family val="2"/>
      </rPr>
      <t>Accounts Payable</t>
    </r>
  </si>
  <si>
    <r>
      <rPr>
        <sz val="8"/>
        <color rgb="FF000000"/>
        <rFont val="Segoe UI"/>
        <family val="2"/>
      </rPr>
      <t>Notes Payable</t>
    </r>
  </si>
  <si>
    <r>
      <rPr>
        <sz val="8"/>
        <color rgb="FF000000"/>
        <rFont val="Segoe UI"/>
        <family val="2"/>
      </rPr>
      <t>Short Term Loans</t>
    </r>
  </si>
  <si>
    <r>
      <rPr>
        <b/>
        <sz val="8"/>
        <color rgb="FF000000"/>
        <rFont val="Segoe UI"/>
        <family val="2"/>
      </rPr>
      <t>Current Liabilities</t>
    </r>
  </si>
  <si>
    <r>
      <rPr>
        <b/>
        <sz val="8"/>
        <color rgb="FF000000"/>
        <rFont val="Segoe UI"/>
        <family val="2"/>
      </rPr>
      <t>TOTAL NON CURRENT LIABILITIES</t>
    </r>
  </si>
  <si>
    <r>
      <rPr>
        <sz val="8"/>
        <color rgb="FF000000"/>
        <rFont val="Segoe UI"/>
        <family val="2"/>
      </rPr>
      <t>Other Non Current Liabilities</t>
    </r>
  </si>
  <si>
    <r>
      <rPr>
        <sz val="8"/>
        <color rgb="FF000000"/>
        <rFont val="Segoe UI"/>
        <family val="2"/>
      </rPr>
      <t>Tax Payable</t>
    </r>
  </si>
  <si>
    <r>
      <rPr>
        <sz val="8"/>
        <color rgb="FF000000"/>
        <rFont val="Segoe UI"/>
        <family val="2"/>
      </rPr>
      <t>Restructured Loans Payable</t>
    </r>
  </si>
  <si>
    <r>
      <rPr>
        <sz val="8"/>
        <color rgb="FF000000"/>
        <rFont val="Segoe UI"/>
        <family val="2"/>
      </rPr>
      <t>Restructured Accounts Payable</t>
    </r>
  </si>
  <si>
    <r>
      <rPr>
        <sz val="8"/>
        <color rgb="FF000000"/>
        <rFont val="Segoe UI"/>
        <family val="2"/>
      </rPr>
      <t>Finance Lease Liability</t>
    </r>
  </si>
  <si>
    <r>
      <rPr>
        <sz val="8"/>
        <color rgb="FF000000"/>
        <rFont val="Segoe UI"/>
        <family val="2"/>
      </rPr>
      <t>Long Term Consumers' Refund</t>
    </r>
  </si>
  <si>
    <r>
      <rPr>
        <sz val="8"/>
        <color rgb="FF000000"/>
        <rFont val="Segoe UI"/>
        <family val="2"/>
      </rPr>
      <t>Long Term Loans</t>
    </r>
  </si>
  <si>
    <r>
      <rPr>
        <b/>
        <sz val="8"/>
        <color rgb="FF000000"/>
        <rFont val="Segoe UI"/>
        <family val="2"/>
      </rPr>
      <t>Non Current Liabilities</t>
    </r>
  </si>
  <si>
    <r>
      <rPr>
        <b/>
        <sz val="8"/>
        <color rgb="FF000000"/>
        <rFont val="Segoe UI"/>
        <family val="2"/>
      </rPr>
      <t>LIABILITIES</t>
    </r>
  </si>
  <si>
    <r>
      <rPr>
        <b/>
        <sz val="8"/>
        <color rgb="FF000000"/>
        <rFont val="Segoe UI"/>
        <family val="2"/>
      </rPr>
      <t>TOTAL ASSETS</t>
    </r>
  </si>
  <si>
    <r>
      <rPr>
        <b/>
        <sz val="8"/>
        <color rgb="FF000000"/>
        <rFont val="Segoe UI"/>
        <family val="2"/>
      </rPr>
      <t>TOTAL CURRENT ASSETS</t>
    </r>
  </si>
  <si>
    <r>
      <rPr>
        <sz val="8"/>
        <color rgb="FF000000"/>
        <rFont val="Segoe UI"/>
        <family val="2"/>
      </rPr>
      <t>Other Current Assets</t>
    </r>
  </si>
  <si>
    <r>
      <rPr>
        <sz val="8"/>
        <color rgb="FF000000"/>
        <rFont val="Segoe UI"/>
        <family val="2"/>
      </rPr>
      <t>Materials and Supplies, net</t>
    </r>
  </si>
  <si>
    <r>
      <rPr>
        <sz val="8"/>
        <color rgb="FF000000"/>
        <rFont val="Segoe UI"/>
        <family val="2"/>
      </rPr>
      <t>Other Accounts Receivables, net</t>
    </r>
  </si>
  <si>
    <r>
      <rPr>
        <sz val="8"/>
        <color rgb="FF000000"/>
        <rFont val="Segoe UI"/>
        <family val="2"/>
      </rPr>
      <t>Consumer Account Receivable, net</t>
    </r>
  </si>
  <si>
    <r>
      <rPr>
        <sz val="8"/>
        <color rgb="FF000000"/>
        <rFont val="Segoe UI"/>
        <family val="2"/>
      </rPr>
      <t>Notes Receivable</t>
    </r>
  </si>
  <si>
    <r>
      <rPr>
        <sz val="8"/>
        <color rgb="FF000000"/>
        <rFont val="Segoe UI"/>
        <family val="2"/>
      </rPr>
      <t>Cash &amp; Cash Equivalents</t>
    </r>
  </si>
  <si>
    <r>
      <rPr>
        <b/>
        <sz val="8"/>
        <color rgb="FF000000"/>
        <rFont val="Segoe UI"/>
        <family val="2"/>
      </rPr>
      <t>Current Assets</t>
    </r>
  </si>
  <si>
    <r>
      <rPr>
        <b/>
        <sz val="8"/>
        <color rgb="FF000000"/>
        <rFont val="Segoe UI"/>
        <family val="2"/>
      </rPr>
      <t>TOTAL NON CURRENT ASSETS</t>
    </r>
  </si>
  <si>
    <r>
      <rPr>
        <sz val="8"/>
        <color rgb="FF000000"/>
        <rFont val="Segoe UI"/>
        <family val="2"/>
      </rPr>
      <t>Other Non Current Assets</t>
    </r>
  </si>
  <si>
    <r>
      <rPr>
        <sz val="8"/>
        <color rgb="FF000000"/>
        <rFont val="Segoe UI"/>
        <family val="2"/>
      </rPr>
      <t>Restricted Fund</t>
    </r>
  </si>
  <si>
    <r>
      <rPr>
        <sz val="8"/>
        <color rgb="FF000000"/>
        <rFont val="Segoe UI"/>
        <family val="2"/>
      </rPr>
      <t>Generation Plant (SFP), net</t>
    </r>
  </si>
  <si>
    <r>
      <rPr>
        <sz val="8"/>
        <color rgb="FF000000"/>
        <rFont val="Segoe UI"/>
        <family val="2"/>
      </rPr>
      <t>Generation Plant (Regular), net</t>
    </r>
  </si>
  <si>
    <r>
      <rPr>
        <sz val="8"/>
        <color rgb="FF000000"/>
        <rFont val="Segoe UI"/>
        <family val="2"/>
      </rPr>
      <t>Distribution Utility Plant and Equipment - SFP, net</t>
    </r>
  </si>
  <si>
    <r>
      <rPr>
        <sz val="8"/>
        <color rgb="FF000000"/>
        <rFont val="Segoe UI"/>
        <family val="2"/>
      </rPr>
      <t>Distribution Utility Plant and Equipment, net</t>
    </r>
  </si>
  <si>
    <r>
      <rPr>
        <b/>
        <sz val="8"/>
        <color rgb="FF000000"/>
        <rFont val="Segoe UI"/>
        <family val="2"/>
      </rPr>
      <t>Non Current Assets</t>
    </r>
  </si>
  <si>
    <r>
      <rPr>
        <b/>
        <sz val="8"/>
        <color rgb="FF000000"/>
        <rFont val="Segoe UI"/>
        <family val="2"/>
      </rPr>
      <t>ASSETS</t>
    </r>
  </si>
  <si>
    <t>TOTAL</t>
  </si>
  <si>
    <t>QUIRELCO</t>
  </si>
  <si>
    <t>NUVELCO</t>
  </si>
  <si>
    <t>ISELCO II</t>
  </si>
  <si>
    <t>ISELCO I</t>
  </si>
  <si>
    <t>CAGELCO II</t>
  </si>
  <si>
    <t>CAGELCO I</t>
  </si>
  <si>
    <t>BATANELCO</t>
  </si>
  <si>
    <t>Particulars</t>
  </si>
  <si>
    <t>Consolidated SFP for Region II</t>
  </si>
  <si>
    <t xml:space="preserve">National Electrification Administration
</t>
  </si>
  <si>
    <t xml:space="preserve">Republic of the Philippines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</si>
</sst>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,;\(#,##0.00,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b/>
      <sz val="8"/>
      <color rgb="FFFFFFFF"/>
      <name val="Segoe UI"/>
      <family val="2"/>
    </font>
    <font>
      <sz val="8"/>
      <name val="Calibri"/>
      <family val="2"/>
    </font>
    <font>
      <b/>
      <sz val="8"/>
      <color rgb="FF31484C"/>
      <name val="Segoe UI"/>
      <family val="2"/>
    </font>
    <font>
      <sz val="8"/>
      <color rgb="FF31484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2EEBF"/>
        <bgColor rgb="FFF2EEBF"/>
      </patternFill>
    </fill>
    <fill>
      <patternFill patternType="solid">
        <fgColor rgb="FFEEE8AA"/>
        <bgColor rgb="FFEEE8AA"/>
      </patternFill>
    </fill>
    <fill>
      <patternFill patternType="solid">
        <fgColor rgb="FFFFFFFF"/>
        <bgColor rgb="FFFFFFFF"/>
      </patternFill>
    </fill>
    <fill>
      <patternFill patternType="solid">
        <fgColor rgb="FF8FBC8B"/>
        <bgColor rgb="FF8FBC8B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double">
        <color rgb="FFD3D3D3"/>
      </bottom>
      <diagonal/>
    </border>
    <border>
      <left/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 readingOrder="1"/>
    </xf>
    <xf numFmtId="164" fontId="2" fillId="3" borderId="2" xfId="0" applyNumberFormat="1" applyFont="1" applyFill="1" applyBorder="1" applyAlignment="1">
      <alignment horizontal="right" vertical="center" wrapText="1" readingOrder="1"/>
    </xf>
    <xf numFmtId="164" fontId="2" fillId="3" borderId="3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39" fontId="2" fillId="0" borderId="0" xfId="0" applyNumberFormat="1" applyFont="1" applyFill="1" applyBorder="1" applyAlignment="1">
      <alignment horizontal="right"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3" fillId="0" borderId="5" xfId="0" applyNumberFormat="1" applyFont="1" applyFill="1" applyBorder="1" applyAlignment="1">
      <alignment horizontal="right" vertical="center" wrapText="1" readingOrder="1"/>
    </xf>
    <xf numFmtId="0" fontId="2" fillId="4" borderId="0" xfId="0" applyNumberFormat="1" applyFont="1" applyFill="1" applyBorder="1" applyAlignment="1">
      <alignment horizontal="right" vertical="center" wrapText="1" readingOrder="1"/>
    </xf>
    <xf numFmtId="39" fontId="2" fillId="4" borderId="0" xfId="0" applyNumberFormat="1" applyFont="1" applyFill="1" applyBorder="1" applyAlignment="1">
      <alignment horizontal="right" vertical="center" wrapText="1" readingOrder="1"/>
    </xf>
    <xf numFmtId="164" fontId="2" fillId="2" borderId="5" xfId="0" applyNumberFormat="1" applyFont="1" applyFill="1" applyBorder="1" applyAlignment="1">
      <alignment horizontal="right" vertical="center" wrapText="1" readingOrder="1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17" fontId="1" fillId="0" borderId="0" xfId="0" quotePrefix="1" applyNumberFormat="1" applyFont="1" applyFill="1" applyBorder="1" applyAlignment="1">
      <alignment horizontal="center"/>
    </xf>
    <xf numFmtId="0" fontId="4" fillId="5" borderId="8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7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center" wrapText="1" readingOrder="1"/>
    </xf>
    <xf numFmtId="0" fontId="5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top" wrapText="1" readingOrder="1"/>
    </xf>
    <xf numFmtId="0" fontId="3" fillId="4" borderId="5" xfId="0" applyNumberFormat="1" applyFont="1" applyFill="1" applyBorder="1" applyAlignment="1">
      <alignment vertical="center" wrapText="1" indent="2" readingOrder="1"/>
    </xf>
    <xf numFmtId="0" fontId="1" fillId="0" borderId="6" xfId="0" applyNumberFormat="1" applyFont="1" applyFill="1" applyBorder="1" applyAlignment="1">
      <alignment vertical="top" wrapText="1"/>
    </xf>
    <xf numFmtId="0" fontId="2" fillId="4" borderId="0" xfId="0" applyNumberFormat="1" applyFont="1" applyFill="1" applyBorder="1" applyAlignment="1">
      <alignment vertical="center" wrapText="1" readingOrder="1"/>
    </xf>
    <xf numFmtId="0" fontId="2" fillId="4" borderId="5" xfId="0" applyNumberFormat="1" applyFont="1" applyFill="1" applyBorder="1" applyAlignment="1">
      <alignment vertical="center" wrapText="1" readingOrder="1"/>
    </xf>
    <xf numFmtId="0" fontId="2" fillId="2" borderId="5" xfId="0" applyNumberFormat="1" applyFont="1" applyFill="1" applyBorder="1" applyAlignment="1">
      <alignment vertical="center" wrapText="1" readingOrder="1"/>
    </xf>
    <xf numFmtId="0" fontId="2" fillId="2" borderId="6" xfId="0" applyNumberFormat="1" applyFont="1" applyFill="1" applyBorder="1" applyAlignment="1">
      <alignment vertical="center" wrapText="1" readingOrder="1"/>
    </xf>
    <xf numFmtId="0" fontId="2" fillId="4" borderId="3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0" fontId="2" fillId="3" borderId="3" xfId="0" applyNumberFormat="1" applyFont="1" applyFill="1" applyBorder="1" applyAlignment="1">
      <alignment vertical="center" wrapText="1" readingOrder="1"/>
    </xf>
    <xf numFmtId="0" fontId="1" fillId="0" borderId="4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66775" cy="84201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2880"/>
          <a:ext cx="866775" cy="84201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2\NUVELCO\NUVELCO_2024_SEP_DET%20ACAM%20revis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2\QUIRELCO\QUIRELCO_2024_SEP_DET%20ACA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AR%20SFP_SEP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2\BATANELCO\BATANELCO_2024_SEP_DET%20AC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2\CAGELCO%201\CAGELCO%20I_2024_SEP_DET%20AC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2\CAGELCO%202\CAGELCO%20II_2024_SEP_DET%20ACA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2\ISELCO%201\ISELCO%20I_2024_SEP_DET%20AC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2\ISELCO%202\ISELCO%20II_2024_SEP_DET%20AC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1208984421.8199999</v>
          </cell>
        </row>
        <row r="16">
          <cell r="C16">
            <v>304477756.51999998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-58828936.189999998</v>
          </cell>
        </row>
        <row r="20">
          <cell r="C20">
            <v>110035385.48</v>
          </cell>
        </row>
        <row r="21">
          <cell r="C21">
            <v>1564668627.6300001</v>
          </cell>
        </row>
        <row r="23">
          <cell r="C23">
            <v>246433421.13</v>
          </cell>
        </row>
        <row r="24">
          <cell r="C24">
            <v>-8754166.6799999997</v>
          </cell>
        </row>
        <row r="25">
          <cell r="C25">
            <v>407961231.44</v>
          </cell>
        </row>
        <row r="26">
          <cell r="C26">
            <v>88448457.530000001</v>
          </cell>
        </row>
        <row r="27">
          <cell r="C27">
            <v>107657780.13</v>
          </cell>
        </row>
        <row r="28">
          <cell r="C28">
            <v>16431116.220000001</v>
          </cell>
        </row>
        <row r="29">
          <cell r="C29">
            <v>858177839.76999998</v>
          </cell>
        </row>
        <row r="31">
          <cell r="C31">
            <v>2422846467.4000001</v>
          </cell>
        </row>
        <row r="35">
          <cell r="C35">
            <v>20660633.93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222267352.44</v>
          </cell>
        </row>
        <row r="42">
          <cell r="C42">
            <v>242927986.37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511727934.91000003</v>
          </cell>
        </row>
        <row r="47">
          <cell r="C47">
            <v>-5191985.99</v>
          </cell>
        </row>
        <row r="48">
          <cell r="C48">
            <v>4922698.29</v>
          </cell>
        </row>
        <row r="49">
          <cell r="C49">
            <v>190373.25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2865244.38</v>
          </cell>
        </row>
        <row r="56">
          <cell r="C56">
            <v>46561087.340000004</v>
          </cell>
        </row>
        <row r="57">
          <cell r="C57">
            <v>561075352.17999995</v>
          </cell>
        </row>
        <row r="59">
          <cell r="C59">
            <v>804003338.54999995</v>
          </cell>
        </row>
        <row r="62">
          <cell r="C62">
            <v>6575328.5999999996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159866470.75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510662407.43000001</v>
          </cell>
        </row>
        <row r="71">
          <cell r="C71">
            <v>1051554306.09</v>
          </cell>
        </row>
        <row r="72">
          <cell r="C72">
            <v>64141641.149999999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-819047</v>
          </cell>
        </row>
        <row r="77">
          <cell r="C77">
            <v>-173137978.16999999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1618843128.8499999</v>
          </cell>
        </row>
        <row r="83">
          <cell r="C83">
            <v>2422846467.4000001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FP- Output Report"/>
      <sheetName val="SOO 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>
        <row r="15">
          <cell r="C15">
            <v>410782404.16000003</v>
          </cell>
        </row>
        <row r="16">
          <cell r="C16">
            <v>48637381.060000002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11583021.949999999</v>
          </cell>
        </row>
        <row r="20">
          <cell r="C20">
            <v>471002807.17000002</v>
          </cell>
        </row>
        <row r="22">
          <cell r="C22">
            <v>140293303.96000001</v>
          </cell>
        </row>
        <row r="23">
          <cell r="C23">
            <v>144343085.63999999</v>
          </cell>
        </row>
        <row r="24">
          <cell r="C24">
            <v>0</v>
          </cell>
        </row>
        <row r="25">
          <cell r="C25">
            <v>46078538.420000002</v>
          </cell>
        </row>
        <row r="26">
          <cell r="C26">
            <v>12199845.609999999</v>
          </cell>
        </row>
        <row r="27">
          <cell r="C27">
            <v>7736448.21</v>
          </cell>
        </row>
        <row r="28">
          <cell r="C28">
            <v>0</v>
          </cell>
        </row>
        <row r="29">
          <cell r="C29">
            <v>350651221.83999997</v>
          </cell>
        </row>
        <row r="31">
          <cell r="C31">
            <v>821654029.00999999</v>
          </cell>
        </row>
        <row r="35">
          <cell r="C35">
            <v>28647939.829999998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6048966.6500000004</v>
          </cell>
        </row>
        <row r="42">
          <cell r="C42">
            <v>34696906.479999997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170684471.56</v>
          </cell>
        </row>
        <row r="47">
          <cell r="C47">
            <v>609402</v>
          </cell>
        </row>
        <row r="48">
          <cell r="C48">
            <v>9761376.0299999993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11414090.281250007</v>
          </cell>
        </row>
        <row r="53">
          <cell r="C53">
            <v>4891753.1062500039</v>
          </cell>
        </row>
        <row r="54">
          <cell r="C54">
            <v>438482.20175000507</v>
          </cell>
        </row>
        <row r="55">
          <cell r="C55">
            <v>0</v>
          </cell>
        </row>
        <row r="56">
          <cell r="C56">
            <v>58097855.109999999</v>
          </cell>
        </row>
        <row r="57">
          <cell r="C57">
            <v>255897430.28999999</v>
          </cell>
        </row>
        <row r="59">
          <cell r="C59">
            <v>290594336.76999998</v>
          </cell>
        </row>
        <row r="62">
          <cell r="C62">
            <v>2227895.75</v>
          </cell>
        </row>
        <row r="63">
          <cell r="C63">
            <v>99900000</v>
          </cell>
        </row>
        <row r="64">
          <cell r="C64">
            <v>-96341402.769999996</v>
          </cell>
        </row>
        <row r="65">
          <cell r="C65">
            <v>55284158.760000005</v>
          </cell>
        </row>
        <row r="66">
          <cell r="C66">
            <v>-324452.46000000177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214750077.03000003</v>
          </cell>
        </row>
        <row r="71">
          <cell r="C71">
            <v>0</v>
          </cell>
        </row>
        <row r="72">
          <cell r="C72">
            <v>342789602.16999996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-80499970.489249974</v>
          </cell>
        </row>
        <row r="77">
          <cell r="C77">
            <v>-6726215.7499998752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531059692.24000001</v>
          </cell>
        </row>
        <row r="83">
          <cell r="C83">
            <v>821654029.00999999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</sheetNames>
    <sheetDataSet>
      <sheetData sheetId="0">
        <row r="5">
          <cell r="C5" t="str">
            <v>As of September 2024
In Thousand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37455725.18</v>
          </cell>
        </row>
        <row r="16">
          <cell r="C16">
            <v>265402388.33000001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9056548.6699999999</v>
          </cell>
        </row>
        <row r="20">
          <cell r="C20">
            <v>2793060.25</v>
          </cell>
        </row>
        <row r="21">
          <cell r="C21">
            <v>314707722.43000001</v>
          </cell>
        </row>
        <row r="23">
          <cell r="C23">
            <v>3406736.21</v>
          </cell>
        </row>
        <row r="24">
          <cell r="C24">
            <v>0</v>
          </cell>
        </row>
        <row r="25">
          <cell r="C25">
            <v>14490044.119999999</v>
          </cell>
        </row>
        <row r="26">
          <cell r="C26">
            <v>92935.5</v>
          </cell>
        </row>
        <row r="27">
          <cell r="C27">
            <v>8206107.5199999996</v>
          </cell>
        </row>
        <row r="28">
          <cell r="C28">
            <v>2090880.64</v>
          </cell>
        </row>
        <row r="29">
          <cell r="C29">
            <v>28286703.989999998</v>
          </cell>
        </row>
        <row r="31">
          <cell r="C31">
            <v>342994426.42000002</v>
          </cell>
        </row>
        <row r="35">
          <cell r="C35">
            <v>18833338.219999999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9308670.8100000005</v>
          </cell>
        </row>
        <row r="42">
          <cell r="C42">
            <v>28142009.030000001</v>
          </cell>
        </row>
        <row r="44">
          <cell r="C44">
            <v>7422696.6600000001</v>
          </cell>
        </row>
        <row r="45">
          <cell r="C45">
            <v>0</v>
          </cell>
        </row>
        <row r="46">
          <cell r="C46">
            <v>12997072.43</v>
          </cell>
        </row>
        <row r="47">
          <cell r="C47">
            <v>3714381</v>
          </cell>
        </row>
        <row r="48">
          <cell r="C48">
            <v>5583933.6699999999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7526093.79</v>
          </cell>
        </row>
        <row r="57">
          <cell r="C57">
            <v>37244177.549999997</v>
          </cell>
        </row>
        <row r="59">
          <cell r="C59">
            <v>65386186.579999998</v>
          </cell>
        </row>
        <row r="62">
          <cell r="C62">
            <v>73674.960000000006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365357947.92000002</v>
          </cell>
        </row>
        <row r="71">
          <cell r="C71">
            <v>46651048.210000001</v>
          </cell>
        </row>
        <row r="72">
          <cell r="C72">
            <v>16182442.189999999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-437786.13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427827327.14999998</v>
          </cell>
        </row>
        <row r="83">
          <cell r="C83">
            <v>493213513.73000002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378902560.05000001</v>
          </cell>
        </row>
        <row r="16">
          <cell r="C16">
            <v>172569803.94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629703872.98000002</v>
          </cell>
        </row>
        <row r="20">
          <cell r="C20">
            <v>421816629.92000002</v>
          </cell>
        </row>
        <row r="21">
          <cell r="C21">
            <v>1602992866.8900001</v>
          </cell>
        </row>
        <row r="23">
          <cell r="C23">
            <v>566369978.54999995</v>
          </cell>
        </row>
        <row r="24">
          <cell r="C24">
            <v>4759227.84</v>
          </cell>
        </row>
        <row r="25">
          <cell r="C25">
            <v>310020901.56</v>
          </cell>
        </row>
        <row r="26">
          <cell r="C26">
            <v>249089725.40000001</v>
          </cell>
        </row>
        <row r="27">
          <cell r="C27">
            <v>125757892.26000001</v>
          </cell>
        </row>
        <row r="28">
          <cell r="C28">
            <v>70881702.390000001</v>
          </cell>
        </row>
        <row r="29">
          <cell r="C29">
            <v>1326879428</v>
          </cell>
        </row>
        <row r="31">
          <cell r="C31">
            <v>2929872294.8899999</v>
          </cell>
        </row>
        <row r="35">
          <cell r="C35">
            <v>34213567.829999998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26897280.699999999</v>
          </cell>
        </row>
        <row r="41">
          <cell r="C41">
            <v>168725183.81999999</v>
          </cell>
        </row>
        <row r="42">
          <cell r="C42">
            <v>229836032.34999999</v>
          </cell>
        </row>
        <row r="44">
          <cell r="C44">
            <v>250000000</v>
          </cell>
        </row>
        <row r="45">
          <cell r="C45">
            <v>0</v>
          </cell>
        </row>
        <row r="46">
          <cell r="C46">
            <v>434013994.26999998</v>
          </cell>
        </row>
        <row r="47">
          <cell r="C47">
            <v>15657645.890000001</v>
          </cell>
        </row>
        <row r="48">
          <cell r="C48">
            <v>12718799.529999999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279365295.23000002</v>
          </cell>
        </row>
        <row r="57">
          <cell r="C57">
            <v>991755734.91999996</v>
          </cell>
        </row>
        <row r="59">
          <cell r="C59">
            <v>1221591767.27</v>
          </cell>
        </row>
        <row r="62">
          <cell r="C62">
            <v>2247172.4700000002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369018789.74000001</v>
          </cell>
        </row>
        <row r="71">
          <cell r="C71">
            <v>966342616.65999997</v>
          </cell>
        </row>
        <row r="72">
          <cell r="C72">
            <v>336534974.19999999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57712691.100000001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-23575716.550000001</v>
          </cell>
        </row>
        <row r="81">
          <cell r="C81">
            <v>1708280527.6199999</v>
          </cell>
        </row>
        <row r="83">
          <cell r="C83">
            <v>2929872294.8899999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1079571297.9300001</v>
          </cell>
        </row>
        <row r="16">
          <cell r="C16">
            <v>242779329.87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243478866.49000001</v>
          </cell>
        </row>
        <row r="20">
          <cell r="C20">
            <v>96331098.079999998</v>
          </cell>
        </row>
        <row r="21">
          <cell r="C21">
            <v>1662160592.3699999</v>
          </cell>
        </row>
        <row r="23">
          <cell r="C23">
            <v>384129096.23000002</v>
          </cell>
        </row>
        <row r="24">
          <cell r="C24">
            <v>6638353.6100000003</v>
          </cell>
        </row>
        <row r="25">
          <cell r="C25">
            <v>193188003.63999999</v>
          </cell>
        </row>
        <row r="26">
          <cell r="C26">
            <v>44867809.130000003</v>
          </cell>
        </row>
        <row r="27">
          <cell r="C27">
            <v>80531795.930000007</v>
          </cell>
        </row>
        <row r="28">
          <cell r="C28">
            <v>140609766.41</v>
          </cell>
        </row>
        <row r="29">
          <cell r="C29">
            <v>849964824.95000005</v>
          </cell>
        </row>
        <row r="31">
          <cell r="C31">
            <v>2512125417.3200002</v>
          </cell>
        </row>
        <row r="35">
          <cell r="C35">
            <v>240557974.22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124787523.19</v>
          </cell>
        </row>
        <row r="42">
          <cell r="C42">
            <v>365345497.41000003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307530148.82999998</v>
          </cell>
        </row>
        <row r="47">
          <cell r="C47">
            <v>33396280.079999998</v>
          </cell>
        </row>
        <row r="48">
          <cell r="C48">
            <v>57958952.509999998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983163.6</v>
          </cell>
        </row>
        <row r="55">
          <cell r="C55">
            <v>0</v>
          </cell>
        </row>
        <row r="56">
          <cell r="C56">
            <v>62698787.140000001</v>
          </cell>
        </row>
        <row r="57">
          <cell r="C57">
            <v>462567332.16000003</v>
          </cell>
        </row>
        <row r="59">
          <cell r="C59">
            <v>827912829.57000005</v>
          </cell>
        </row>
        <row r="62">
          <cell r="C62">
            <v>788173.38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458513454.00999999</v>
          </cell>
        </row>
        <row r="71">
          <cell r="C71">
            <v>889453287.25</v>
          </cell>
        </row>
        <row r="72">
          <cell r="C72">
            <v>159670713.50999999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175786959.59999999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1684212587.75</v>
          </cell>
        </row>
        <row r="83">
          <cell r="C83">
            <v>2512125417.3200002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1093400178.5</v>
          </cell>
        </row>
        <row r="16">
          <cell r="C16">
            <v>48894322.310000002</v>
          </cell>
        </row>
        <row r="17">
          <cell r="C17">
            <v>16977818.989999998</v>
          </cell>
        </row>
        <row r="18">
          <cell r="C18">
            <v>0</v>
          </cell>
        </row>
        <row r="19">
          <cell r="C19">
            <v>262088542.05000001</v>
          </cell>
        </row>
        <row r="20">
          <cell r="C20">
            <v>91273157</v>
          </cell>
        </row>
        <row r="21">
          <cell r="C21">
            <v>1512634018.8499999</v>
          </cell>
        </row>
        <row r="23">
          <cell r="C23">
            <v>285560504.52999997</v>
          </cell>
        </row>
        <row r="24">
          <cell r="C24">
            <v>0</v>
          </cell>
        </row>
        <row r="25">
          <cell r="C25">
            <v>802003991.45000005</v>
          </cell>
        </row>
        <row r="26">
          <cell r="C26">
            <v>210858260.43000001</v>
          </cell>
        </row>
        <row r="27">
          <cell r="C27">
            <v>78587835.670000002</v>
          </cell>
        </row>
        <row r="28">
          <cell r="C28">
            <v>41313367.609999999</v>
          </cell>
        </row>
        <row r="29">
          <cell r="C29">
            <v>1418323959.6900001</v>
          </cell>
        </row>
        <row r="31">
          <cell r="C31">
            <v>2930957978.54</v>
          </cell>
        </row>
        <row r="35">
          <cell r="C35">
            <v>109506064.41</v>
          </cell>
        </row>
        <row r="36">
          <cell r="C36">
            <v>0</v>
          </cell>
        </row>
        <row r="37">
          <cell r="C37">
            <v>16490808.41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173252467.02000001</v>
          </cell>
        </row>
        <row r="42">
          <cell r="C42">
            <v>299249339.83999997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608899674.75999999</v>
          </cell>
        </row>
        <row r="47">
          <cell r="C47">
            <v>6082729.7699999996</v>
          </cell>
        </row>
        <row r="48">
          <cell r="C48">
            <v>26246796.379999999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6933121.96</v>
          </cell>
        </row>
        <row r="56">
          <cell r="C56">
            <v>21865377.010000002</v>
          </cell>
        </row>
        <row r="57">
          <cell r="C57">
            <v>670027699.88</v>
          </cell>
        </row>
        <row r="59">
          <cell r="C59">
            <v>969277039.72000003</v>
          </cell>
        </row>
        <row r="62">
          <cell r="C62">
            <v>6721287.9000000004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1015012523.45</v>
          </cell>
        </row>
        <row r="71">
          <cell r="C71">
            <v>1130622432.97</v>
          </cell>
        </row>
        <row r="72">
          <cell r="C72">
            <v>470832548.25999999</v>
          </cell>
        </row>
        <row r="73">
          <cell r="C73">
            <v>17058056.170000002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-678565909.92999995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1961680938.8199999</v>
          </cell>
        </row>
        <row r="83">
          <cell r="C83">
            <v>2930957978.54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1207555615.95</v>
          </cell>
        </row>
        <row r="16">
          <cell r="C16">
            <v>89682488.069999993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111884384.54000001</v>
          </cell>
        </row>
        <row r="20">
          <cell r="C20">
            <v>2206213420.2800002</v>
          </cell>
        </row>
        <row r="21">
          <cell r="C21">
            <v>3615335908.8400002</v>
          </cell>
        </row>
        <row r="23">
          <cell r="C23">
            <v>411853708.5</v>
          </cell>
        </row>
        <row r="24">
          <cell r="C24">
            <v>0</v>
          </cell>
        </row>
        <row r="25">
          <cell r="C25">
            <v>371480533.06</v>
          </cell>
        </row>
        <row r="26">
          <cell r="C26">
            <v>123140142.89</v>
          </cell>
        </row>
        <row r="27">
          <cell r="C27">
            <v>118962601.28</v>
          </cell>
        </row>
        <row r="28">
          <cell r="C28">
            <v>64995501.829999998</v>
          </cell>
        </row>
        <row r="29">
          <cell r="C29">
            <v>1090432487.5599999</v>
          </cell>
        </row>
        <row r="31">
          <cell r="C31">
            <v>4705768396.3999996</v>
          </cell>
        </row>
        <row r="35">
          <cell r="C35">
            <v>26556595.129999999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2492542837.98</v>
          </cell>
        </row>
        <row r="42">
          <cell r="C42">
            <v>2519099433.1100001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712734249.11000001</v>
          </cell>
        </row>
        <row r="47">
          <cell r="C47">
            <v>6011920</v>
          </cell>
        </row>
        <row r="48">
          <cell r="C48">
            <v>73331980.900000006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14202952.060000001</v>
          </cell>
        </row>
        <row r="53">
          <cell r="C53">
            <v>2792905.76</v>
          </cell>
        </row>
        <row r="54">
          <cell r="C54">
            <v>1954696.58</v>
          </cell>
        </row>
        <row r="55">
          <cell r="C55">
            <v>0</v>
          </cell>
        </row>
        <row r="56">
          <cell r="C56">
            <v>43221759.170000002</v>
          </cell>
        </row>
        <row r="57">
          <cell r="C57">
            <v>854250463.58000004</v>
          </cell>
        </row>
        <row r="59">
          <cell r="C59">
            <v>3373349896.6900001</v>
          </cell>
        </row>
        <row r="62">
          <cell r="C62">
            <v>3598269.86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187823987.87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403052812</v>
          </cell>
        </row>
        <row r="71">
          <cell r="C71">
            <v>1080121162.1800001</v>
          </cell>
        </row>
        <row r="72">
          <cell r="C72">
            <v>209594820.80000001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-551772553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1332418499.71</v>
          </cell>
        </row>
        <row r="83">
          <cell r="C83">
            <v>4705768396.3999996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80"/>
  <sheetViews>
    <sheetView showGridLines="0" tabSelected="1" view="pageBreakPreview" zoomScaleNormal="100" zoomScaleSheetLayoutView="100" workbookViewId="0">
      <selection activeCell="O12" sqref="O12"/>
    </sheetView>
  </sheetViews>
  <sheetFormatPr defaultRowHeight="14.4" x14ac:dyDescent="0.3"/>
  <cols>
    <col min="1" max="1" width="3.44140625" style="1" customWidth="1"/>
    <col min="2" max="2" width="13.33203125" style="1" customWidth="1"/>
    <col min="3" max="3" width="29.5546875" style="1" customWidth="1"/>
    <col min="4" max="4" width="10.109375" style="1" customWidth="1"/>
    <col min="5" max="5" width="11.109375" style="1" bestFit="1" customWidth="1"/>
    <col min="6" max="6" width="10.109375" style="1" customWidth="1"/>
    <col min="7" max="7" width="11.109375" style="1" bestFit="1" customWidth="1"/>
    <col min="8" max="8" width="10" style="1" bestFit="1" customWidth="1"/>
    <col min="9" max="9" width="11.109375" style="1" bestFit="1" customWidth="1"/>
    <col min="10" max="10" width="10.109375" style="1" customWidth="1"/>
    <col min="11" max="11" width="14.6640625" style="1" customWidth="1"/>
    <col min="12" max="16384" width="8.88671875" style="1"/>
  </cols>
  <sheetData>
    <row r="1" spans="2:11" ht="13.5" customHeight="1" x14ac:dyDescent="0.3"/>
    <row r="2" spans="2:11" ht="12.75" customHeight="1" x14ac:dyDescent="0.3">
      <c r="B2" s="17"/>
      <c r="C2" s="18" t="s">
        <v>78</v>
      </c>
      <c r="D2" s="19"/>
      <c r="E2" s="13"/>
      <c r="F2" s="13"/>
      <c r="G2" s="13"/>
    </row>
    <row r="3" spans="2:11" ht="11.25" customHeight="1" x14ac:dyDescent="0.3">
      <c r="B3" s="17"/>
      <c r="C3" s="18" t="s">
        <v>77</v>
      </c>
      <c r="D3" s="19"/>
      <c r="E3" s="19"/>
      <c r="F3" s="13"/>
      <c r="G3" s="13"/>
    </row>
    <row r="4" spans="2:11" x14ac:dyDescent="0.3">
      <c r="B4" s="17"/>
      <c r="C4" s="20" t="s">
        <v>76</v>
      </c>
      <c r="D4" s="21"/>
      <c r="E4" s="21"/>
      <c r="F4" s="21"/>
      <c r="G4" s="21"/>
    </row>
    <row r="5" spans="2:11" x14ac:dyDescent="0.3">
      <c r="B5" s="17"/>
      <c r="C5" s="22" t="str">
        <f>[4]CAR!$C$5</f>
        <v>As of September 2024
In Thousand</v>
      </c>
      <c r="D5" s="19"/>
      <c r="E5" s="19"/>
      <c r="F5" s="13"/>
      <c r="G5" s="13"/>
    </row>
    <row r="6" spans="2:11" ht="9.75" customHeight="1" x14ac:dyDescent="0.3">
      <c r="B6" s="17"/>
      <c r="C6" s="19"/>
      <c r="D6" s="19"/>
      <c r="E6" s="19"/>
      <c r="F6" s="13"/>
      <c r="G6" s="13"/>
    </row>
    <row r="7" spans="2:11" x14ac:dyDescent="0.3">
      <c r="H7" s="14"/>
      <c r="J7" s="13"/>
    </row>
    <row r="8" spans="2:11" x14ac:dyDescent="0.3">
      <c r="B8" s="15" t="s">
        <v>75</v>
      </c>
      <c r="C8" s="16"/>
      <c r="D8" s="12" t="s">
        <v>74</v>
      </c>
      <c r="E8" s="12" t="s">
        <v>73</v>
      </c>
      <c r="F8" s="12" t="s">
        <v>72</v>
      </c>
      <c r="G8" s="12" t="s">
        <v>71</v>
      </c>
      <c r="H8" s="12" t="s">
        <v>70</v>
      </c>
      <c r="I8" s="12" t="s">
        <v>69</v>
      </c>
      <c r="J8" s="12" t="s">
        <v>68</v>
      </c>
      <c r="K8" s="12" t="s">
        <v>67</v>
      </c>
    </row>
    <row r="9" spans="2:11" x14ac:dyDescent="0.3">
      <c r="B9" s="25" t="s">
        <v>66</v>
      </c>
      <c r="C9" s="17"/>
      <c r="D9" s="9"/>
      <c r="E9" s="9"/>
      <c r="F9" s="9"/>
      <c r="G9" s="9"/>
      <c r="H9" s="9"/>
      <c r="I9" s="9"/>
      <c r="J9" s="9"/>
      <c r="K9" s="9"/>
    </row>
    <row r="10" spans="2:11" x14ac:dyDescent="0.3">
      <c r="B10" s="25" t="s">
        <v>65</v>
      </c>
      <c r="C10" s="17"/>
      <c r="D10" s="9"/>
      <c r="E10" s="9"/>
      <c r="F10" s="9"/>
      <c r="G10" s="9"/>
      <c r="H10" s="9"/>
      <c r="I10" s="9"/>
      <c r="J10" s="9"/>
      <c r="K10" s="9"/>
    </row>
    <row r="11" spans="2:11" x14ac:dyDescent="0.3">
      <c r="B11" s="23" t="s">
        <v>64</v>
      </c>
      <c r="C11" s="24"/>
      <c r="D11" s="7">
        <f>'[5]SFP- Output Report'!C15</f>
        <v>37455725.18</v>
      </c>
      <c r="E11" s="8">
        <f>'[6]SFP- Output Report'!C15</f>
        <v>378902560.05000001</v>
      </c>
      <c r="F11" s="7">
        <f>'[7]SFP- Output Report'!C15</f>
        <v>1079571297.9300001</v>
      </c>
      <c r="G11" s="8">
        <f>'[8]SFP- Output Report'!C15</f>
        <v>1093400178.5</v>
      </c>
      <c r="H11" s="7">
        <f>'[9]SFP- Output Report'!C15</f>
        <v>1207555615.95</v>
      </c>
      <c r="I11" s="7">
        <f>'[10]SFP- Output Report'!C15</f>
        <v>1208984421.8199999</v>
      </c>
      <c r="J11" s="7">
        <f>'[11]SFP- Output Report'!C15</f>
        <v>410782404.16000003</v>
      </c>
      <c r="K11" s="2">
        <f t="shared" ref="K11:K17" si="0">SUM(D11:J11)</f>
        <v>5416652203.5899992</v>
      </c>
    </row>
    <row r="12" spans="2:11" x14ac:dyDescent="0.3">
      <c r="B12" s="23" t="s">
        <v>63</v>
      </c>
      <c r="C12" s="24"/>
      <c r="D12" s="7">
        <f>'[5]SFP- Output Report'!C16</f>
        <v>265402388.33000001</v>
      </c>
      <c r="E12" s="8">
        <f>'[6]SFP- Output Report'!C16</f>
        <v>172569803.94</v>
      </c>
      <c r="F12" s="7">
        <f>'[7]SFP- Output Report'!C16</f>
        <v>242779329.87</v>
      </c>
      <c r="G12" s="8">
        <f>'[8]SFP- Output Report'!C16</f>
        <v>48894322.310000002</v>
      </c>
      <c r="H12" s="7">
        <f>'[9]SFP- Output Report'!C16</f>
        <v>89682488.069999993</v>
      </c>
      <c r="I12" s="7">
        <f>'[10]SFP- Output Report'!C16</f>
        <v>304477756.51999998</v>
      </c>
      <c r="J12" s="7">
        <f>'[11]SFP- Output Report'!C16</f>
        <v>48637381.060000002</v>
      </c>
      <c r="K12" s="2">
        <f t="shared" si="0"/>
        <v>1172443470.0999999</v>
      </c>
    </row>
    <row r="13" spans="2:11" x14ac:dyDescent="0.3">
      <c r="B13" s="23" t="s">
        <v>62</v>
      </c>
      <c r="C13" s="24"/>
      <c r="D13" s="7">
        <f>'[5]SFP- Output Report'!C17</f>
        <v>0</v>
      </c>
      <c r="E13" s="8">
        <f>'[6]SFP- Output Report'!C17</f>
        <v>0</v>
      </c>
      <c r="F13" s="7">
        <f>'[7]SFP- Output Report'!C17</f>
        <v>0</v>
      </c>
      <c r="G13" s="8">
        <f>'[8]SFP- Output Report'!C17</f>
        <v>16977818.989999998</v>
      </c>
      <c r="H13" s="7">
        <f>'[9]SFP- Output Report'!C17</f>
        <v>0</v>
      </c>
      <c r="I13" s="7">
        <f>'[10]SFP- Output Report'!C17</f>
        <v>0</v>
      </c>
      <c r="J13" s="7">
        <f>'[11]SFP- Output Report'!C17</f>
        <v>0</v>
      </c>
      <c r="K13" s="2">
        <f t="shared" si="0"/>
        <v>16977818.989999998</v>
      </c>
    </row>
    <row r="14" spans="2:11" x14ac:dyDescent="0.3">
      <c r="B14" s="23" t="s">
        <v>61</v>
      </c>
      <c r="C14" s="24"/>
      <c r="D14" s="7">
        <f>'[5]SFP- Output Report'!C18</f>
        <v>0</v>
      </c>
      <c r="E14" s="8">
        <f>'[6]SFP- Output Report'!C18</f>
        <v>0</v>
      </c>
      <c r="F14" s="7">
        <f>'[7]SFP- Output Report'!C18</f>
        <v>0</v>
      </c>
      <c r="G14" s="8">
        <f>'[8]SFP- Output Report'!C18</f>
        <v>0</v>
      </c>
      <c r="H14" s="7">
        <f>'[9]SFP- Output Report'!C18</f>
        <v>0</v>
      </c>
      <c r="I14" s="7">
        <f>'[10]SFP- Output Report'!C18</f>
        <v>0</v>
      </c>
      <c r="J14" s="7">
        <f>'[11]SFP- Output Report'!C18</f>
        <v>0</v>
      </c>
      <c r="K14" s="2">
        <f t="shared" si="0"/>
        <v>0</v>
      </c>
    </row>
    <row r="15" spans="2:11" x14ac:dyDescent="0.3">
      <c r="B15" s="23" t="s">
        <v>60</v>
      </c>
      <c r="C15" s="24"/>
      <c r="D15" s="7">
        <f>'[5]SFP- Output Report'!C19</f>
        <v>9056548.6699999999</v>
      </c>
      <c r="E15" s="8">
        <f>'[6]SFP- Output Report'!C19</f>
        <v>629703872.98000002</v>
      </c>
      <c r="F15" s="7">
        <f>'[7]SFP- Output Report'!C19</f>
        <v>243478866.49000001</v>
      </c>
      <c r="G15" s="8">
        <f>'[8]SFP- Output Report'!C19</f>
        <v>262088542.05000001</v>
      </c>
      <c r="H15" s="7">
        <f>'[9]SFP- Output Report'!C19</f>
        <v>111884384.54000001</v>
      </c>
      <c r="I15" s="7">
        <f>'[10]SFP- Output Report'!C19</f>
        <v>-58828936.189999998</v>
      </c>
      <c r="J15" s="7">
        <f>'[11]SFP- Output Report'!$C$23</f>
        <v>144343085.63999999</v>
      </c>
      <c r="K15" s="2">
        <f t="shared" si="0"/>
        <v>1341726364.1799998</v>
      </c>
    </row>
    <row r="16" spans="2:11" x14ac:dyDescent="0.3">
      <c r="B16" s="23" t="s">
        <v>59</v>
      </c>
      <c r="C16" s="24"/>
      <c r="D16" s="7">
        <f>'[5]SFP- Output Report'!C20</f>
        <v>2793060.25</v>
      </c>
      <c r="E16" s="8">
        <f>'[6]SFP- Output Report'!C20</f>
        <v>421816629.92000002</v>
      </c>
      <c r="F16" s="7">
        <f>'[7]SFP- Output Report'!C20</f>
        <v>96331098.079999998</v>
      </c>
      <c r="G16" s="8">
        <f>'[8]SFP- Output Report'!C20</f>
        <v>91273157</v>
      </c>
      <c r="H16" s="7">
        <f>'[9]SFP- Output Report'!C20</f>
        <v>2206213420.2800002</v>
      </c>
      <c r="I16" s="7">
        <f>'[10]SFP- Output Report'!C20</f>
        <v>110035385.48</v>
      </c>
      <c r="J16" s="7">
        <f>'[11]SFP- Output Report'!C19</f>
        <v>11583021.949999999</v>
      </c>
      <c r="K16" s="2">
        <f t="shared" si="0"/>
        <v>2940045772.96</v>
      </c>
    </row>
    <row r="17" spans="2:11" ht="15" customHeight="1" x14ac:dyDescent="0.3">
      <c r="B17" s="27" t="s">
        <v>58</v>
      </c>
      <c r="C17" s="28"/>
      <c r="D17" s="2">
        <f>'[5]SFP- Output Report'!C21</f>
        <v>314707722.43000001</v>
      </c>
      <c r="E17" s="11">
        <f>'[6]SFP- Output Report'!C21</f>
        <v>1602992866.8900001</v>
      </c>
      <c r="F17" s="2">
        <f>'[7]SFP- Output Report'!C21</f>
        <v>1662160592.3699999</v>
      </c>
      <c r="G17" s="11">
        <f>'[8]SFP- Output Report'!C21</f>
        <v>1512634018.8499999</v>
      </c>
      <c r="H17" s="2">
        <f>'[9]SFP- Output Report'!C21</f>
        <v>3615335908.8400002</v>
      </c>
      <c r="I17" s="2">
        <f>'[10]SFP- Output Report'!C21</f>
        <v>1564668627.6300001</v>
      </c>
      <c r="J17" s="2">
        <f>'[11]SFP- Output Report'!C20</f>
        <v>471002807.17000002</v>
      </c>
      <c r="K17" s="2">
        <f t="shared" si="0"/>
        <v>10743502544.180002</v>
      </c>
    </row>
    <row r="18" spans="2:11" x14ac:dyDescent="0.3">
      <c r="B18" s="26" t="s">
        <v>57</v>
      </c>
      <c r="C18" s="17"/>
      <c r="D18" s="10"/>
      <c r="E18" s="10"/>
      <c r="F18" s="10"/>
      <c r="G18" s="10"/>
      <c r="H18" s="10"/>
      <c r="I18" s="10"/>
      <c r="J18" s="9"/>
      <c r="K18" s="9"/>
    </row>
    <row r="19" spans="2:11" x14ac:dyDescent="0.3">
      <c r="B19" s="23" t="s">
        <v>56</v>
      </c>
      <c r="C19" s="24"/>
      <c r="D19" s="7">
        <f>'[5]SFP- Output Report'!C23</f>
        <v>3406736.21</v>
      </c>
      <c r="E19" s="8">
        <f>'[6]SFP- Output Report'!C23</f>
        <v>566369978.54999995</v>
      </c>
      <c r="F19" s="7">
        <f>'[7]SFP- Output Report'!C23</f>
        <v>384129096.23000002</v>
      </c>
      <c r="G19" s="8">
        <f>'[8]SFP- Output Report'!C23</f>
        <v>285560504.52999997</v>
      </c>
      <c r="H19" s="7">
        <f>'[9]SFP- Output Report'!C23</f>
        <v>411853708.5</v>
      </c>
      <c r="I19" s="7">
        <f>'[10]SFP- Output Report'!C23</f>
        <v>246433421.13</v>
      </c>
      <c r="J19" s="7">
        <f>'[11]SFP- Output Report'!$C$22</f>
        <v>140293303.96000001</v>
      </c>
      <c r="K19" s="2">
        <f t="shared" ref="K19:K25" si="1">SUM(D19:J19)</f>
        <v>2038046749.1100001</v>
      </c>
    </row>
    <row r="20" spans="2:11" x14ac:dyDescent="0.3">
      <c r="B20" s="23" t="s">
        <v>55</v>
      </c>
      <c r="C20" s="24"/>
      <c r="D20" s="7">
        <f>'[5]SFP- Output Report'!C24</f>
        <v>0</v>
      </c>
      <c r="E20" s="8">
        <f>'[6]SFP- Output Report'!C24</f>
        <v>4759227.84</v>
      </c>
      <c r="F20" s="7">
        <f>'[7]SFP- Output Report'!C24</f>
        <v>6638353.6100000003</v>
      </c>
      <c r="G20" s="8">
        <f>'[8]SFP- Output Report'!C24</f>
        <v>0</v>
      </c>
      <c r="H20" s="7">
        <f>'[9]SFP- Output Report'!C24</f>
        <v>0</v>
      </c>
      <c r="I20" s="7">
        <f>'[10]SFP- Output Report'!C24</f>
        <v>-8754166.6799999997</v>
      </c>
      <c r="J20" s="7">
        <f>'[11]SFP- Output Report'!$C$24</f>
        <v>0</v>
      </c>
      <c r="K20" s="2">
        <f t="shared" si="1"/>
        <v>2643414.7699999996</v>
      </c>
    </row>
    <row r="21" spans="2:11" x14ac:dyDescent="0.3">
      <c r="B21" s="23" t="s">
        <v>54</v>
      </c>
      <c r="C21" s="24"/>
      <c r="D21" s="7">
        <f>'[5]SFP- Output Report'!C25</f>
        <v>14490044.119999999</v>
      </c>
      <c r="E21" s="8">
        <f>'[6]SFP- Output Report'!C25</f>
        <v>310020901.56</v>
      </c>
      <c r="F21" s="7">
        <f>'[7]SFP- Output Report'!C25</f>
        <v>193188003.63999999</v>
      </c>
      <c r="G21" s="8">
        <f>'[8]SFP- Output Report'!C25</f>
        <v>802003991.45000005</v>
      </c>
      <c r="H21" s="7">
        <f>'[9]SFP- Output Report'!C25</f>
        <v>371480533.06</v>
      </c>
      <c r="I21" s="7">
        <f>'[10]SFP- Output Report'!C25</f>
        <v>407961231.44</v>
      </c>
      <c r="J21" s="7">
        <f>'[11]SFP- Output Report'!C25</f>
        <v>46078538.420000002</v>
      </c>
      <c r="K21" s="2">
        <f t="shared" si="1"/>
        <v>2145223243.6900001</v>
      </c>
    </row>
    <row r="22" spans="2:11" x14ac:dyDescent="0.3">
      <c r="B22" s="23" t="s">
        <v>53</v>
      </c>
      <c r="C22" s="24"/>
      <c r="D22" s="7">
        <f>'[5]SFP- Output Report'!C26</f>
        <v>92935.5</v>
      </c>
      <c r="E22" s="8">
        <f>'[6]SFP- Output Report'!C26</f>
        <v>249089725.40000001</v>
      </c>
      <c r="F22" s="7">
        <f>'[7]SFP- Output Report'!C26</f>
        <v>44867809.130000003</v>
      </c>
      <c r="G22" s="8">
        <f>'[8]SFP- Output Report'!C26</f>
        <v>210858260.43000001</v>
      </c>
      <c r="H22" s="7">
        <f>'[9]SFP- Output Report'!C26</f>
        <v>123140142.89</v>
      </c>
      <c r="I22" s="7">
        <f>'[10]SFP- Output Report'!C26</f>
        <v>88448457.530000001</v>
      </c>
      <c r="J22" s="7">
        <f>'[11]SFP- Output Report'!C26</f>
        <v>12199845.609999999</v>
      </c>
      <c r="K22" s="2">
        <f t="shared" si="1"/>
        <v>728697176.49000001</v>
      </c>
    </row>
    <row r="23" spans="2:11" x14ac:dyDescent="0.3">
      <c r="B23" s="23" t="s">
        <v>52</v>
      </c>
      <c r="C23" s="24"/>
      <c r="D23" s="7">
        <f>'[5]SFP- Output Report'!C27</f>
        <v>8206107.5199999996</v>
      </c>
      <c r="E23" s="8">
        <f>'[6]SFP- Output Report'!C27</f>
        <v>125757892.26000001</v>
      </c>
      <c r="F23" s="7">
        <f>'[7]SFP- Output Report'!C27</f>
        <v>80531795.930000007</v>
      </c>
      <c r="G23" s="8">
        <f>'[8]SFP- Output Report'!C27</f>
        <v>78587835.670000002</v>
      </c>
      <c r="H23" s="7">
        <f>'[9]SFP- Output Report'!C27</f>
        <v>118962601.28</v>
      </c>
      <c r="I23" s="7">
        <f>'[10]SFP- Output Report'!C27</f>
        <v>107657780.13</v>
      </c>
      <c r="J23" s="7">
        <f>'[11]SFP- Output Report'!C27</f>
        <v>7736448.21</v>
      </c>
      <c r="K23" s="2">
        <f t="shared" si="1"/>
        <v>527440460.99999994</v>
      </c>
    </row>
    <row r="24" spans="2:11" x14ac:dyDescent="0.3">
      <c r="B24" s="23" t="s">
        <v>51</v>
      </c>
      <c r="C24" s="24"/>
      <c r="D24" s="7">
        <f>'[5]SFP- Output Report'!C28</f>
        <v>2090880.64</v>
      </c>
      <c r="E24" s="8">
        <f>'[6]SFP- Output Report'!C28</f>
        <v>70881702.390000001</v>
      </c>
      <c r="F24" s="7">
        <f>'[7]SFP- Output Report'!C28</f>
        <v>140609766.41</v>
      </c>
      <c r="G24" s="8">
        <f>'[8]SFP- Output Report'!C28</f>
        <v>41313367.609999999</v>
      </c>
      <c r="H24" s="7">
        <f>'[9]SFP- Output Report'!C28</f>
        <v>64995501.829999998</v>
      </c>
      <c r="I24" s="7">
        <f>'[10]SFP- Output Report'!C28</f>
        <v>16431116.220000001</v>
      </c>
      <c r="J24" s="7">
        <f>'[11]SFP- Output Report'!C28</f>
        <v>0</v>
      </c>
      <c r="K24" s="2">
        <f t="shared" si="1"/>
        <v>336322335.10000002</v>
      </c>
    </row>
    <row r="25" spans="2:11" x14ac:dyDescent="0.3">
      <c r="B25" s="27" t="s">
        <v>50</v>
      </c>
      <c r="C25" s="24"/>
      <c r="D25" s="2">
        <f>'[5]SFP- Output Report'!C29</f>
        <v>28286703.989999998</v>
      </c>
      <c r="E25" s="11">
        <f>'[6]SFP- Output Report'!C29</f>
        <v>1326879428</v>
      </c>
      <c r="F25" s="2">
        <f>'[7]SFP- Output Report'!C29</f>
        <v>849964824.95000005</v>
      </c>
      <c r="G25" s="11">
        <f>'[8]SFP- Output Report'!C29</f>
        <v>1418323959.6900001</v>
      </c>
      <c r="H25" s="2">
        <f>'[9]SFP- Output Report'!C29</f>
        <v>1090432487.5599999</v>
      </c>
      <c r="I25" s="2">
        <f>'[10]SFP- Output Report'!C29</f>
        <v>858177839.76999998</v>
      </c>
      <c r="J25" s="2">
        <f>'[11]SFP- Output Report'!C29</f>
        <v>350651221.83999997</v>
      </c>
      <c r="K25" s="2">
        <f t="shared" si="1"/>
        <v>5922716465.8000011</v>
      </c>
    </row>
    <row r="26" spans="2:11" ht="8.25" customHeight="1" x14ac:dyDescent="0.3">
      <c r="B26" s="30" t="s">
        <v>1</v>
      </c>
      <c r="C26" s="17"/>
      <c r="D26" s="6"/>
      <c r="E26" s="6"/>
      <c r="F26" s="6"/>
      <c r="G26" s="6"/>
      <c r="H26" s="6"/>
      <c r="I26" s="6"/>
      <c r="J26" s="5"/>
      <c r="K26" s="5" t="s">
        <v>1</v>
      </c>
    </row>
    <row r="27" spans="2:11" ht="15" thickBot="1" x14ac:dyDescent="0.35">
      <c r="B27" s="31" t="s">
        <v>49</v>
      </c>
      <c r="C27" s="32"/>
      <c r="D27" s="3">
        <f>'[5]SFP- Output Report'!C31</f>
        <v>342994426.42000002</v>
      </c>
      <c r="E27" s="4">
        <f>'[6]SFP- Output Report'!C31</f>
        <v>2929872294.8899999</v>
      </c>
      <c r="F27" s="3">
        <f>'[7]SFP- Output Report'!C31</f>
        <v>2512125417.3200002</v>
      </c>
      <c r="G27" s="4">
        <f>'[8]SFP- Output Report'!C31</f>
        <v>2930957978.54</v>
      </c>
      <c r="H27" s="3">
        <f>'[9]SFP- Output Report'!C31</f>
        <v>4705768396.3999996</v>
      </c>
      <c r="I27" s="3">
        <f>'[10]SFP- Output Report'!C31</f>
        <v>2422846467.4000001</v>
      </c>
      <c r="J27" s="3">
        <f>'[11]SFP- Output Report'!$C$31</f>
        <v>821654029.00999999</v>
      </c>
      <c r="K27" s="2">
        <f>SUM(D27:J27)</f>
        <v>16666219009.98</v>
      </c>
    </row>
    <row r="28" spans="2:11" ht="8.25" customHeight="1" thickTop="1" x14ac:dyDescent="0.3">
      <c r="B28" s="30" t="s">
        <v>1</v>
      </c>
      <c r="C28" s="17"/>
      <c r="D28" s="6"/>
      <c r="E28" s="6"/>
      <c r="F28" s="6"/>
      <c r="G28" s="6"/>
      <c r="H28" s="6"/>
      <c r="I28" s="6"/>
      <c r="J28" s="5"/>
      <c r="K28" s="5" t="s">
        <v>1</v>
      </c>
    </row>
    <row r="29" spans="2:11" ht="15" thickBot="1" x14ac:dyDescent="0.35">
      <c r="B29" s="29" t="s">
        <v>48</v>
      </c>
      <c r="C29" s="17"/>
      <c r="D29" s="10"/>
      <c r="E29" s="10"/>
      <c r="F29" s="10"/>
      <c r="G29" s="10"/>
      <c r="H29" s="10"/>
      <c r="I29" s="10"/>
      <c r="J29" s="9"/>
      <c r="K29" s="9"/>
    </row>
    <row r="30" spans="2:11" ht="15.6" thickTop="1" thickBot="1" x14ac:dyDescent="0.35">
      <c r="B30" s="29" t="s">
        <v>47</v>
      </c>
      <c r="C30" s="17"/>
      <c r="D30" s="10"/>
      <c r="E30" s="10"/>
      <c r="F30" s="10"/>
      <c r="G30" s="10"/>
      <c r="H30" s="10"/>
      <c r="I30" s="10"/>
      <c r="J30" s="9"/>
      <c r="K30" s="9"/>
    </row>
    <row r="31" spans="2:11" ht="15" thickTop="1" x14ac:dyDescent="0.3">
      <c r="B31" s="23" t="s">
        <v>46</v>
      </c>
      <c r="C31" s="24"/>
      <c r="D31" s="7">
        <f>'[5]SFP- Output Report'!C35</f>
        <v>18833338.219999999</v>
      </c>
      <c r="E31" s="8">
        <f>'[6]SFP- Output Report'!C35</f>
        <v>34213567.829999998</v>
      </c>
      <c r="F31" s="7">
        <f>'[7]SFP- Output Report'!C35</f>
        <v>240557974.22</v>
      </c>
      <c r="G31" s="8">
        <f>'[8]SFP- Output Report'!C35</f>
        <v>109506064.41</v>
      </c>
      <c r="H31" s="7">
        <f>'[9]SFP- Output Report'!C35</f>
        <v>26556595.129999999</v>
      </c>
      <c r="I31" s="7">
        <f>'[10]SFP- Output Report'!C35</f>
        <v>20660633.93</v>
      </c>
      <c r="J31" s="7">
        <f>'[11]SFP- Output Report'!C35</f>
        <v>28647939.829999998</v>
      </c>
      <c r="K31" s="2">
        <f t="shared" ref="K31:K38" si="2">SUM(D31:J31)</f>
        <v>478976113.56999993</v>
      </c>
    </row>
    <row r="32" spans="2:11" x14ac:dyDescent="0.3">
      <c r="B32" s="23" t="s">
        <v>45</v>
      </c>
      <c r="C32" s="24"/>
      <c r="D32" s="7">
        <f>'[5]SFP- Output Report'!C36</f>
        <v>0</v>
      </c>
      <c r="E32" s="8">
        <f>'[6]SFP- Output Report'!C36</f>
        <v>0</v>
      </c>
      <c r="F32" s="7">
        <f>'[7]SFP- Output Report'!C36</f>
        <v>0</v>
      </c>
      <c r="G32" s="8">
        <f>'[8]SFP- Output Report'!C36</f>
        <v>0</v>
      </c>
      <c r="H32" s="7">
        <f>'[9]SFP- Output Report'!C36</f>
        <v>0</v>
      </c>
      <c r="I32" s="7">
        <f>'[10]SFP- Output Report'!C36</f>
        <v>0</v>
      </c>
      <c r="J32" s="7">
        <f>'[11]SFP- Output Report'!C36</f>
        <v>0</v>
      </c>
      <c r="K32" s="2">
        <f t="shared" si="2"/>
        <v>0</v>
      </c>
    </row>
    <row r="33" spans="2:11" x14ac:dyDescent="0.3">
      <c r="B33" s="23" t="s">
        <v>44</v>
      </c>
      <c r="C33" s="24"/>
      <c r="D33" s="7">
        <f>'[5]SFP- Output Report'!C37</f>
        <v>0</v>
      </c>
      <c r="E33" s="8">
        <f>'[6]SFP- Output Report'!C37</f>
        <v>0</v>
      </c>
      <c r="F33" s="7">
        <f>'[7]SFP- Output Report'!C37</f>
        <v>0</v>
      </c>
      <c r="G33" s="8">
        <f>'[8]SFP- Output Report'!C37</f>
        <v>16490808.41</v>
      </c>
      <c r="H33" s="7">
        <f>'[9]SFP- Output Report'!C37</f>
        <v>0</v>
      </c>
      <c r="I33" s="7">
        <f>'[10]SFP- Output Report'!C37</f>
        <v>0</v>
      </c>
      <c r="J33" s="7">
        <f>'[11]SFP- Output Report'!C37</f>
        <v>0</v>
      </c>
      <c r="K33" s="2">
        <f t="shared" si="2"/>
        <v>16490808.41</v>
      </c>
    </row>
    <row r="34" spans="2:11" x14ac:dyDescent="0.3">
      <c r="B34" s="23" t="s">
        <v>43</v>
      </c>
      <c r="C34" s="24"/>
      <c r="D34" s="7">
        <f>'[5]SFP- Output Report'!C38</f>
        <v>0</v>
      </c>
      <c r="E34" s="8">
        <f>'[6]SFP- Output Report'!C38</f>
        <v>0</v>
      </c>
      <c r="F34" s="7">
        <f>'[7]SFP- Output Report'!C38</f>
        <v>0</v>
      </c>
      <c r="G34" s="8">
        <f>'[8]SFP- Output Report'!C38</f>
        <v>0</v>
      </c>
      <c r="H34" s="7">
        <f>'[9]SFP- Output Report'!C38</f>
        <v>0</v>
      </c>
      <c r="I34" s="7">
        <f>'[10]SFP- Output Report'!C38</f>
        <v>0</v>
      </c>
      <c r="J34" s="7">
        <f>'[11]SFP- Output Report'!C38</f>
        <v>0</v>
      </c>
      <c r="K34" s="2">
        <f t="shared" si="2"/>
        <v>0</v>
      </c>
    </row>
    <row r="35" spans="2:11" x14ac:dyDescent="0.3">
      <c r="B35" s="23" t="s">
        <v>42</v>
      </c>
      <c r="C35" s="24"/>
      <c r="D35" s="7">
        <f>'[5]SFP- Output Report'!C39</f>
        <v>0</v>
      </c>
      <c r="E35" s="8">
        <f>'[6]SFP- Output Report'!C39</f>
        <v>0</v>
      </c>
      <c r="F35" s="7">
        <f>'[7]SFP- Output Report'!C39</f>
        <v>0</v>
      </c>
      <c r="G35" s="8">
        <f>'[8]SFP- Output Report'!C39</f>
        <v>0</v>
      </c>
      <c r="H35" s="7">
        <f>'[9]SFP- Output Report'!C39</f>
        <v>0</v>
      </c>
      <c r="I35" s="7">
        <f>'[10]SFP- Output Report'!C39</f>
        <v>0</v>
      </c>
      <c r="J35" s="7">
        <f>'[11]SFP- Output Report'!C39</f>
        <v>0</v>
      </c>
      <c r="K35" s="2">
        <f t="shared" si="2"/>
        <v>0</v>
      </c>
    </row>
    <row r="36" spans="2:11" x14ac:dyDescent="0.3">
      <c r="B36" s="23" t="s">
        <v>41</v>
      </c>
      <c r="C36" s="24"/>
      <c r="D36" s="7">
        <f>'[5]SFP- Output Report'!C40</f>
        <v>0</v>
      </c>
      <c r="E36" s="8">
        <f>'[6]SFP- Output Report'!C40</f>
        <v>26897280.699999999</v>
      </c>
      <c r="F36" s="7">
        <f>'[7]SFP- Output Report'!C40</f>
        <v>0</v>
      </c>
      <c r="G36" s="8">
        <f>'[8]SFP- Output Report'!C40</f>
        <v>0</v>
      </c>
      <c r="H36" s="7">
        <f>'[9]SFP- Output Report'!C40</f>
        <v>0</v>
      </c>
      <c r="I36" s="7">
        <f>'[10]SFP- Output Report'!C40</f>
        <v>0</v>
      </c>
      <c r="J36" s="7">
        <f>'[11]SFP- Output Report'!C40</f>
        <v>0</v>
      </c>
      <c r="K36" s="2">
        <f t="shared" si="2"/>
        <v>26897280.699999999</v>
      </c>
    </row>
    <row r="37" spans="2:11" x14ac:dyDescent="0.3">
      <c r="B37" s="23" t="s">
        <v>40</v>
      </c>
      <c r="C37" s="24"/>
      <c r="D37" s="7">
        <f>'[5]SFP- Output Report'!C41</f>
        <v>9308670.8100000005</v>
      </c>
      <c r="E37" s="8">
        <f>'[6]SFP- Output Report'!C41</f>
        <v>168725183.81999999</v>
      </c>
      <c r="F37" s="7">
        <f>'[7]SFP- Output Report'!C41</f>
        <v>124787523.19</v>
      </c>
      <c r="G37" s="8">
        <f>'[8]SFP- Output Report'!C41</f>
        <v>173252467.02000001</v>
      </c>
      <c r="H37" s="7">
        <f>'[9]SFP- Output Report'!C41</f>
        <v>2492542837.98</v>
      </c>
      <c r="I37" s="7">
        <f>'[10]SFP- Output Report'!C41</f>
        <v>222267352.44</v>
      </c>
      <c r="J37" s="7">
        <f>'[11]SFP- Output Report'!C41</f>
        <v>6048966.6500000004</v>
      </c>
      <c r="K37" s="2">
        <f t="shared" si="2"/>
        <v>3196933001.9100003</v>
      </c>
    </row>
    <row r="38" spans="2:11" x14ac:dyDescent="0.3">
      <c r="B38" s="27" t="s">
        <v>39</v>
      </c>
      <c r="C38" s="24"/>
      <c r="D38" s="2">
        <f>'[5]SFP- Output Report'!C42</f>
        <v>28142009.030000001</v>
      </c>
      <c r="E38" s="11">
        <f>'[6]SFP- Output Report'!C42</f>
        <v>229836032.34999999</v>
      </c>
      <c r="F38" s="2">
        <f>'[7]SFP- Output Report'!C42</f>
        <v>365345497.41000003</v>
      </c>
      <c r="G38" s="11">
        <f>'[8]SFP- Output Report'!C42</f>
        <v>299249339.83999997</v>
      </c>
      <c r="H38" s="2">
        <f>'[9]SFP- Output Report'!C42</f>
        <v>2519099433.1100001</v>
      </c>
      <c r="I38" s="2">
        <f>'[10]SFP- Output Report'!C42</f>
        <v>242927986.37</v>
      </c>
      <c r="J38" s="2">
        <f>'[11]SFP- Output Report'!C42</f>
        <v>34696906.479999997</v>
      </c>
      <c r="K38" s="2">
        <f t="shared" si="2"/>
        <v>3719297204.5899997</v>
      </c>
    </row>
    <row r="39" spans="2:11" x14ac:dyDescent="0.3">
      <c r="B39" s="26" t="s">
        <v>38</v>
      </c>
      <c r="C39" s="17"/>
      <c r="D39" s="10"/>
      <c r="E39" s="10"/>
      <c r="F39" s="10"/>
      <c r="G39" s="10"/>
      <c r="H39" s="10"/>
      <c r="I39" s="10"/>
      <c r="J39" s="9"/>
      <c r="K39" s="9"/>
    </row>
    <row r="40" spans="2:11" x14ac:dyDescent="0.3">
      <c r="B40" s="23" t="s">
        <v>37</v>
      </c>
      <c r="C40" s="24"/>
      <c r="D40" s="7">
        <f>'[5]SFP- Output Report'!C44</f>
        <v>7422696.6600000001</v>
      </c>
      <c r="E40" s="8">
        <f>'[6]SFP- Output Report'!C44</f>
        <v>250000000</v>
      </c>
      <c r="F40" s="7">
        <f>'[7]SFP- Output Report'!C44</f>
        <v>0</v>
      </c>
      <c r="G40" s="8">
        <f>'[8]SFP- Output Report'!C44</f>
        <v>0</v>
      </c>
      <c r="H40" s="7">
        <f>'[9]SFP- Output Report'!C44</f>
        <v>0</v>
      </c>
      <c r="I40" s="7">
        <f>'[10]SFP- Output Report'!C44</f>
        <v>0</v>
      </c>
      <c r="J40" s="7">
        <f>'[11]SFP- Output Report'!C44</f>
        <v>0</v>
      </c>
      <c r="K40" s="2">
        <f t="shared" ref="K40:K53" si="3">SUM(D40:J40)</f>
        <v>257422696.66</v>
      </c>
    </row>
    <row r="41" spans="2:11" x14ac:dyDescent="0.3">
      <c r="B41" s="23" t="s">
        <v>36</v>
      </c>
      <c r="C41" s="24"/>
      <c r="D41" s="7">
        <f>'[5]SFP- Output Report'!C45</f>
        <v>0</v>
      </c>
      <c r="E41" s="8">
        <f>'[6]SFP- Output Report'!C45</f>
        <v>0</v>
      </c>
      <c r="F41" s="7">
        <f>'[7]SFP- Output Report'!C45</f>
        <v>0</v>
      </c>
      <c r="G41" s="8">
        <f>'[8]SFP- Output Report'!C45</f>
        <v>0</v>
      </c>
      <c r="H41" s="7">
        <f>'[9]SFP- Output Report'!C45</f>
        <v>0</v>
      </c>
      <c r="I41" s="7">
        <f>'[10]SFP- Output Report'!C45</f>
        <v>0</v>
      </c>
      <c r="J41" s="7">
        <f>'[11]SFP- Output Report'!C45</f>
        <v>0</v>
      </c>
      <c r="K41" s="2">
        <f t="shared" si="3"/>
        <v>0</v>
      </c>
    </row>
    <row r="42" spans="2:11" x14ac:dyDescent="0.3">
      <c r="B42" s="23" t="s">
        <v>35</v>
      </c>
      <c r="C42" s="24"/>
      <c r="D42" s="7">
        <f>'[5]SFP- Output Report'!C46</f>
        <v>12997072.43</v>
      </c>
      <c r="E42" s="8">
        <f>'[6]SFP- Output Report'!C46</f>
        <v>434013994.26999998</v>
      </c>
      <c r="F42" s="7">
        <f>'[7]SFP- Output Report'!C46</f>
        <v>307530148.82999998</v>
      </c>
      <c r="G42" s="8">
        <f>'[8]SFP- Output Report'!C46</f>
        <v>608899674.75999999</v>
      </c>
      <c r="H42" s="7">
        <f>'[9]SFP- Output Report'!C46</f>
        <v>712734249.11000001</v>
      </c>
      <c r="I42" s="7">
        <f>'[10]SFP- Output Report'!C46</f>
        <v>511727934.91000003</v>
      </c>
      <c r="J42" s="7">
        <f>'[11]SFP- Output Report'!C46</f>
        <v>170684471.56</v>
      </c>
      <c r="K42" s="2">
        <f t="shared" si="3"/>
        <v>2758587545.8699999</v>
      </c>
    </row>
    <row r="43" spans="2:11" x14ac:dyDescent="0.3">
      <c r="B43" s="23" t="s">
        <v>34</v>
      </c>
      <c r="C43" s="24"/>
      <c r="D43" s="7">
        <f>'[5]SFP- Output Report'!C47</f>
        <v>3714381</v>
      </c>
      <c r="E43" s="8">
        <f>'[6]SFP- Output Report'!C47</f>
        <v>15657645.890000001</v>
      </c>
      <c r="F43" s="7">
        <f>'[7]SFP- Output Report'!C47</f>
        <v>33396280.079999998</v>
      </c>
      <c r="G43" s="8">
        <f>'[8]SFP- Output Report'!C47</f>
        <v>6082729.7699999996</v>
      </c>
      <c r="H43" s="7">
        <f>'[9]SFP- Output Report'!C47</f>
        <v>6011920</v>
      </c>
      <c r="I43" s="7">
        <f>'[10]SFP- Output Report'!C47</f>
        <v>-5191985.99</v>
      </c>
      <c r="J43" s="7">
        <f>'[11]SFP- Output Report'!C47</f>
        <v>609402</v>
      </c>
      <c r="K43" s="2">
        <f t="shared" si="3"/>
        <v>60280372.749999993</v>
      </c>
    </row>
    <row r="44" spans="2:11" x14ac:dyDescent="0.3">
      <c r="B44" s="23" t="s">
        <v>33</v>
      </c>
      <c r="C44" s="24"/>
      <c r="D44" s="7">
        <f>'[5]SFP- Output Report'!C48</f>
        <v>5583933.6699999999</v>
      </c>
      <c r="E44" s="8">
        <f>'[6]SFP- Output Report'!C48</f>
        <v>12718799.529999999</v>
      </c>
      <c r="F44" s="7">
        <f>'[7]SFP- Output Report'!C48</f>
        <v>57958952.509999998</v>
      </c>
      <c r="G44" s="8">
        <f>'[8]SFP- Output Report'!C48</f>
        <v>26246796.379999999</v>
      </c>
      <c r="H44" s="7">
        <f>'[9]SFP- Output Report'!C48</f>
        <v>73331980.900000006</v>
      </c>
      <c r="I44" s="7">
        <f>'[10]SFP- Output Report'!C48</f>
        <v>4922698.29</v>
      </c>
      <c r="J44" s="7">
        <f>'[11]SFP- Output Report'!C48</f>
        <v>9761376.0299999993</v>
      </c>
      <c r="K44" s="2">
        <f t="shared" si="3"/>
        <v>190524537.31</v>
      </c>
    </row>
    <row r="45" spans="2:11" x14ac:dyDescent="0.3">
      <c r="B45" s="23" t="s">
        <v>32</v>
      </c>
      <c r="C45" s="24"/>
      <c r="D45" s="7">
        <f>'[5]SFP- Output Report'!C49</f>
        <v>0</v>
      </c>
      <c r="E45" s="8">
        <f>'[6]SFP- Output Report'!C49</f>
        <v>0</v>
      </c>
      <c r="F45" s="7">
        <f>'[7]SFP- Output Report'!C49</f>
        <v>0</v>
      </c>
      <c r="G45" s="8">
        <f>'[8]SFP- Output Report'!C49</f>
        <v>0</v>
      </c>
      <c r="H45" s="7">
        <f>'[9]SFP- Output Report'!C49</f>
        <v>0</v>
      </c>
      <c r="I45" s="7">
        <f>'[10]SFP- Output Report'!C49</f>
        <v>190373.25</v>
      </c>
      <c r="J45" s="7">
        <f>'[11]SFP- Output Report'!C49</f>
        <v>0</v>
      </c>
      <c r="K45" s="2">
        <f t="shared" si="3"/>
        <v>190373.25</v>
      </c>
    </row>
    <row r="46" spans="2:11" x14ac:dyDescent="0.3">
      <c r="B46" s="23" t="s">
        <v>31</v>
      </c>
      <c r="C46" s="24"/>
      <c r="D46" s="7">
        <f>'[5]SFP- Output Report'!C50</f>
        <v>0</v>
      </c>
      <c r="E46" s="8">
        <f>'[6]SFP- Output Report'!C50</f>
        <v>0</v>
      </c>
      <c r="F46" s="7">
        <f>'[7]SFP- Output Report'!C50</f>
        <v>0</v>
      </c>
      <c r="G46" s="8">
        <f>'[8]SFP- Output Report'!C50</f>
        <v>0</v>
      </c>
      <c r="H46" s="7">
        <f>'[9]SFP- Output Report'!C50</f>
        <v>0</v>
      </c>
      <c r="I46" s="7">
        <f>'[10]SFP- Output Report'!C50</f>
        <v>0</v>
      </c>
      <c r="J46" s="7">
        <f>'[11]SFP- Output Report'!C50</f>
        <v>0</v>
      </c>
      <c r="K46" s="2">
        <f t="shared" si="3"/>
        <v>0</v>
      </c>
    </row>
    <row r="47" spans="2:11" x14ac:dyDescent="0.3">
      <c r="B47" s="23" t="s">
        <v>30</v>
      </c>
      <c r="C47" s="24"/>
      <c r="D47" s="7">
        <f>'[5]SFP- Output Report'!C51</f>
        <v>0</v>
      </c>
      <c r="E47" s="8">
        <f>'[6]SFP- Output Report'!C51</f>
        <v>0</v>
      </c>
      <c r="F47" s="7">
        <f>'[7]SFP- Output Report'!C51</f>
        <v>0</v>
      </c>
      <c r="G47" s="8">
        <f>'[8]SFP- Output Report'!C51</f>
        <v>0</v>
      </c>
      <c r="H47" s="7">
        <f>'[9]SFP- Output Report'!C51</f>
        <v>0</v>
      </c>
      <c r="I47" s="7">
        <f>'[10]SFP- Output Report'!C51</f>
        <v>0</v>
      </c>
      <c r="J47" s="7">
        <f>'[11]SFP- Output Report'!C51</f>
        <v>0</v>
      </c>
      <c r="K47" s="2">
        <f t="shared" si="3"/>
        <v>0</v>
      </c>
    </row>
    <row r="48" spans="2:11" x14ac:dyDescent="0.3">
      <c r="B48" s="23" t="s">
        <v>29</v>
      </c>
      <c r="C48" s="24"/>
      <c r="D48" s="7">
        <f>'[5]SFP- Output Report'!C52</f>
        <v>0</v>
      </c>
      <c r="E48" s="8">
        <f>'[6]SFP- Output Report'!C52</f>
        <v>0</v>
      </c>
      <c r="F48" s="7">
        <f>'[7]SFP- Output Report'!C52</f>
        <v>0</v>
      </c>
      <c r="G48" s="8">
        <f>'[8]SFP- Output Report'!C52</f>
        <v>0</v>
      </c>
      <c r="H48" s="7">
        <f>'[9]SFP- Output Report'!C52</f>
        <v>14202952.060000001</v>
      </c>
      <c r="I48" s="7">
        <f>'[10]SFP- Output Report'!C52</f>
        <v>0</v>
      </c>
      <c r="J48" s="7">
        <f>'[11]SFP- Output Report'!C52</f>
        <v>11414090.281250007</v>
      </c>
      <c r="K48" s="2">
        <f t="shared" si="3"/>
        <v>25617042.34125001</v>
      </c>
    </row>
    <row r="49" spans="2:11" x14ac:dyDescent="0.3">
      <c r="B49" s="23" t="s">
        <v>28</v>
      </c>
      <c r="C49" s="24"/>
      <c r="D49" s="7">
        <f>'[5]SFP- Output Report'!C53</f>
        <v>0</v>
      </c>
      <c r="E49" s="8">
        <f>'[6]SFP- Output Report'!C53</f>
        <v>0</v>
      </c>
      <c r="F49" s="7">
        <f>'[7]SFP- Output Report'!C53</f>
        <v>0</v>
      </c>
      <c r="G49" s="8">
        <f>'[8]SFP- Output Report'!C53</f>
        <v>0</v>
      </c>
      <c r="H49" s="7">
        <f>'[9]SFP- Output Report'!C53</f>
        <v>2792905.76</v>
      </c>
      <c r="I49" s="7">
        <f>'[10]SFP- Output Report'!C53</f>
        <v>0</v>
      </c>
      <c r="J49" s="7">
        <f>'[11]SFP- Output Report'!C53</f>
        <v>4891753.1062500039</v>
      </c>
      <c r="K49" s="2">
        <f t="shared" si="3"/>
        <v>7684658.8662500037</v>
      </c>
    </row>
    <row r="50" spans="2:11" x14ac:dyDescent="0.3">
      <c r="B50" s="23" t="s">
        <v>27</v>
      </c>
      <c r="C50" s="24"/>
      <c r="D50" s="7">
        <f>'[5]SFP- Output Report'!C54</f>
        <v>0</v>
      </c>
      <c r="E50" s="8">
        <f>'[6]SFP- Output Report'!C54</f>
        <v>0</v>
      </c>
      <c r="F50" s="7">
        <f>'[7]SFP- Output Report'!C54</f>
        <v>983163.6</v>
      </c>
      <c r="G50" s="8">
        <f>'[8]SFP- Output Report'!C54</f>
        <v>0</v>
      </c>
      <c r="H50" s="7">
        <f>'[9]SFP- Output Report'!C54</f>
        <v>1954696.58</v>
      </c>
      <c r="I50" s="7">
        <f>'[10]SFP- Output Report'!C54</f>
        <v>0</v>
      </c>
      <c r="J50" s="7">
        <f>'[11]SFP- Output Report'!C54</f>
        <v>438482.20175000507</v>
      </c>
      <c r="K50" s="2">
        <f t="shared" si="3"/>
        <v>3376342.3817500053</v>
      </c>
    </row>
    <row r="51" spans="2:11" x14ac:dyDescent="0.3">
      <c r="B51" s="23" t="s">
        <v>26</v>
      </c>
      <c r="C51" s="24"/>
      <c r="D51" s="7">
        <f>'[5]SFP- Output Report'!C55</f>
        <v>0</v>
      </c>
      <c r="E51" s="8">
        <f>'[6]SFP- Output Report'!C55</f>
        <v>0</v>
      </c>
      <c r="F51" s="7">
        <f>'[7]SFP- Output Report'!C55</f>
        <v>0</v>
      </c>
      <c r="G51" s="8">
        <f>'[8]SFP- Output Report'!C55</f>
        <v>6933121.96</v>
      </c>
      <c r="H51" s="7">
        <f>'[9]SFP- Output Report'!C55</f>
        <v>0</v>
      </c>
      <c r="I51" s="7">
        <f>'[10]SFP- Output Report'!C55</f>
        <v>2865244.38</v>
      </c>
      <c r="J51" s="7">
        <f>'[11]SFP- Output Report'!C55</f>
        <v>0</v>
      </c>
      <c r="K51" s="2">
        <f t="shared" si="3"/>
        <v>9798366.3399999999</v>
      </c>
    </row>
    <row r="52" spans="2:11" x14ac:dyDescent="0.3">
      <c r="B52" s="23" t="s">
        <v>25</v>
      </c>
      <c r="C52" s="24"/>
      <c r="D52" s="7">
        <f>'[5]SFP- Output Report'!C56</f>
        <v>7526093.79</v>
      </c>
      <c r="E52" s="8">
        <f>'[6]SFP- Output Report'!C56</f>
        <v>279365295.23000002</v>
      </c>
      <c r="F52" s="7">
        <f>'[7]SFP- Output Report'!C56</f>
        <v>62698787.140000001</v>
      </c>
      <c r="G52" s="8">
        <f>'[8]SFP- Output Report'!C56</f>
        <v>21865377.010000002</v>
      </c>
      <c r="H52" s="7">
        <f>'[9]SFP- Output Report'!C56</f>
        <v>43221759.170000002</v>
      </c>
      <c r="I52" s="7">
        <f>'[10]SFP- Output Report'!C56</f>
        <v>46561087.340000004</v>
      </c>
      <c r="J52" s="7">
        <f>'[11]SFP- Output Report'!C56</f>
        <v>58097855.109999999</v>
      </c>
      <c r="K52" s="2">
        <f t="shared" si="3"/>
        <v>519336254.79000008</v>
      </c>
    </row>
    <row r="53" spans="2:11" x14ac:dyDescent="0.3">
      <c r="B53" s="27" t="s">
        <v>24</v>
      </c>
      <c r="C53" s="24"/>
      <c r="D53" s="2">
        <f>'[5]SFP- Output Report'!C57</f>
        <v>37244177.549999997</v>
      </c>
      <c r="E53" s="11">
        <f>'[6]SFP- Output Report'!C57</f>
        <v>991755734.91999996</v>
      </c>
      <c r="F53" s="2">
        <f>'[7]SFP- Output Report'!C57</f>
        <v>462567332.16000003</v>
      </c>
      <c r="G53" s="11">
        <f>'[8]SFP- Output Report'!C57</f>
        <v>670027699.88</v>
      </c>
      <c r="H53" s="2">
        <f>'[9]SFP- Output Report'!C57</f>
        <v>854250463.58000004</v>
      </c>
      <c r="I53" s="2">
        <f>'[10]SFP- Output Report'!C57</f>
        <v>561075352.17999995</v>
      </c>
      <c r="J53" s="2">
        <f>'[11]SFP- Output Report'!C57</f>
        <v>255897430.28999999</v>
      </c>
      <c r="K53" s="2">
        <f t="shared" si="3"/>
        <v>3832818190.5599995</v>
      </c>
    </row>
    <row r="54" spans="2:11" ht="8.25" customHeight="1" x14ac:dyDescent="0.3">
      <c r="B54" s="30" t="s">
        <v>1</v>
      </c>
      <c r="C54" s="17"/>
      <c r="D54" s="6"/>
      <c r="E54" s="6"/>
      <c r="F54" s="6"/>
      <c r="G54" s="6"/>
      <c r="H54" s="6"/>
      <c r="I54" s="6"/>
      <c r="J54" s="5"/>
      <c r="K54" s="5" t="s">
        <v>1</v>
      </c>
    </row>
    <row r="55" spans="2:11" ht="15" thickBot="1" x14ac:dyDescent="0.35">
      <c r="B55" s="31" t="s">
        <v>23</v>
      </c>
      <c r="C55" s="32"/>
      <c r="D55" s="3">
        <f>'[5]SFP- Output Report'!C59</f>
        <v>65386186.579999998</v>
      </c>
      <c r="E55" s="4">
        <f>'[6]SFP- Output Report'!C59</f>
        <v>1221591767.27</v>
      </c>
      <c r="F55" s="3">
        <f>'[7]SFP- Output Report'!C59</f>
        <v>827912829.57000005</v>
      </c>
      <c r="G55" s="4">
        <f>'[8]SFP- Output Report'!C59</f>
        <v>969277039.72000003</v>
      </c>
      <c r="H55" s="3">
        <f>'[9]SFP- Output Report'!C59</f>
        <v>3373349896.6900001</v>
      </c>
      <c r="I55" s="3">
        <f>'[10]SFP- Output Report'!C59</f>
        <v>804003338.54999995</v>
      </c>
      <c r="J55" s="3">
        <f>'[11]SFP- Output Report'!C59</f>
        <v>290594336.76999998</v>
      </c>
      <c r="K55" s="2">
        <f>SUM(D55:J55)</f>
        <v>7552115395.1499996</v>
      </c>
    </row>
    <row r="56" spans="2:11" ht="8.25" hidden="1" customHeight="1" thickTop="1" x14ac:dyDescent="0.3">
      <c r="B56" s="30" t="s">
        <v>1</v>
      </c>
      <c r="C56" s="17"/>
      <c r="D56" s="6">
        <f>'[5]SFP- Output Report'!C60</f>
        <v>0</v>
      </c>
      <c r="E56" s="6">
        <f>'[6]SFP- Output Report'!C60</f>
        <v>0</v>
      </c>
      <c r="F56" s="6">
        <f>'[7]SFP- Output Report'!C60</f>
        <v>0</v>
      </c>
      <c r="G56" s="6">
        <f>'[8]SFP- Output Report'!C60</f>
        <v>0</v>
      </c>
      <c r="H56" s="6">
        <f>'[9]SFP- Output Report'!C60</f>
        <v>0</v>
      </c>
      <c r="I56" s="6">
        <f>'[10]SFP- Output Report'!C60</f>
        <v>0</v>
      </c>
      <c r="J56" s="6">
        <f>'[11]SFP- Output Report'!C60</f>
        <v>0</v>
      </c>
      <c r="K56" s="5" t="s">
        <v>1</v>
      </c>
    </row>
    <row r="57" spans="2:11" ht="15.6" thickTop="1" thickBot="1" x14ac:dyDescent="0.35">
      <c r="B57" s="29" t="s">
        <v>22</v>
      </c>
      <c r="C57" s="17"/>
      <c r="D57" s="10">
        <f>'[5]SFP- Output Report'!C61</f>
        <v>0</v>
      </c>
      <c r="E57" s="10">
        <f>'[6]SFP- Output Report'!C61</f>
        <v>0</v>
      </c>
      <c r="F57" s="10">
        <f>'[7]SFP- Output Report'!C61</f>
        <v>0</v>
      </c>
      <c r="G57" s="10">
        <f>'[8]SFP- Output Report'!C61</f>
        <v>0</v>
      </c>
      <c r="H57" s="10">
        <f>'[9]SFP- Output Report'!C61</f>
        <v>0</v>
      </c>
      <c r="I57" s="10">
        <f>'[10]SFP- Output Report'!C61</f>
        <v>0</v>
      </c>
      <c r="J57" s="10">
        <f>'[11]SFP- Output Report'!C61</f>
        <v>0</v>
      </c>
      <c r="K57" s="9"/>
    </row>
    <row r="58" spans="2:11" ht="15" thickTop="1" x14ac:dyDescent="0.3">
      <c r="B58" s="23" t="s">
        <v>21</v>
      </c>
      <c r="C58" s="24"/>
      <c r="D58" s="7">
        <f>'[5]SFP- Output Report'!C62</f>
        <v>73674.960000000006</v>
      </c>
      <c r="E58" s="8">
        <f>'[6]SFP- Output Report'!C62</f>
        <v>2247172.4700000002</v>
      </c>
      <c r="F58" s="7">
        <f>'[7]SFP- Output Report'!C62</f>
        <v>788173.38</v>
      </c>
      <c r="G58" s="8">
        <f>'[8]SFP- Output Report'!C62</f>
        <v>6721287.9000000004</v>
      </c>
      <c r="H58" s="7">
        <f>'[9]SFP- Output Report'!C62</f>
        <v>3598269.86</v>
      </c>
      <c r="I58" s="7">
        <f>'[10]SFP- Output Report'!C62</f>
        <v>6575328.5999999996</v>
      </c>
      <c r="J58" s="7">
        <f>'[11]SFP- Output Report'!C62</f>
        <v>2227895.75</v>
      </c>
      <c r="K58" s="2">
        <f t="shared" ref="K58:K77" si="4">SUM(D58:J58)</f>
        <v>22231802.920000002</v>
      </c>
    </row>
    <row r="59" spans="2:11" x14ac:dyDescent="0.3">
      <c r="B59" s="23" t="s">
        <v>20</v>
      </c>
      <c r="C59" s="24"/>
      <c r="D59" s="7">
        <f>'[5]SFP- Output Report'!C63</f>
        <v>0</v>
      </c>
      <c r="E59" s="8">
        <f>'[6]SFP- Output Report'!C63</f>
        <v>0</v>
      </c>
      <c r="F59" s="7">
        <f>'[7]SFP- Output Report'!C63</f>
        <v>0</v>
      </c>
      <c r="G59" s="8">
        <f>'[8]SFP- Output Report'!C63</f>
        <v>0</v>
      </c>
      <c r="H59" s="7">
        <f>'[9]SFP- Output Report'!C63</f>
        <v>0</v>
      </c>
      <c r="I59" s="7">
        <f>'[10]SFP- Output Report'!C63</f>
        <v>0</v>
      </c>
      <c r="J59" s="7">
        <f>'[11]SFP- Output Report'!C63</f>
        <v>99900000</v>
      </c>
      <c r="K59" s="2">
        <f t="shared" si="4"/>
        <v>99900000</v>
      </c>
    </row>
    <row r="60" spans="2:11" x14ac:dyDescent="0.3">
      <c r="B60" s="23" t="s">
        <v>19</v>
      </c>
      <c r="C60" s="24"/>
      <c r="D60" s="7">
        <f>'[5]SFP- Output Report'!C64</f>
        <v>0</v>
      </c>
      <c r="E60" s="8">
        <f>'[6]SFP- Output Report'!C64</f>
        <v>0</v>
      </c>
      <c r="F60" s="7">
        <f>'[7]SFP- Output Report'!C64</f>
        <v>0</v>
      </c>
      <c r="G60" s="8">
        <f>'[8]SFP- Output Report'!C64</f>
        <v>0</v>
      </c>
      <c r="H60" s="7">
        <f>'[9]SFP- Output Report'!C64</f>
        <v>0</v>
      </c>
      <c r="I60" s="7">
        <f>'[10]SFP- Output Report'!C64</f>
        <v>0</v>
      </c>
      <c r="J60" s="7">
        <f>'[11]SFP- Output Report'!C64</f>
        <v>-96341402.769999996</v>
      </c>
      <c r="K60" s="2">
        <f t="shared" si="4"/>
        <v>-96341402.769999996</v>
      </c>
    </row>
    <row r="61" spans="2:11" x14ac:dyDescent="0.3">
      <c r="B61" s="23" t="s">
        <v>18</v>
      </c>
      <c r="C61" s="24"/>
      <c r="D61" s="7">
        <f>'[5]SFP- Output Report'!C65</f>
        <v>0</v>
      </c>
      <c r="E61" s="8">
        <f>'[6]SFP- Output Report'!C65</f>
        <v>0</v>
      </c>
      <c r="F61" s="7">
        <f>'[7]SFP- Output Report'!C65</f>
        <v>0</v>
      </c>
      <c r="G61" s="8">
        <f>'[8]SFP- Output Report'!C65</f>
        <v>0</v>
      </c>
      <c r="H61" s="7">
        <f>'[9]SFP- Output Report'!C65</f>
        <v>0</v>
      </c>
      <c r="I61" s="7">
        <f>'[10]SFP- Output Report'!C65</f>
        <v>0</v>
      </c>
      <c r="J61" s="7">
        <f>'[11]SFP- Output Report'!C65</f>
        <v>55284158.760000005</v>
      </c>
      <c r="K61" s="2">
        <f t="shared" si="4"/>
        <v>55284158.760000005</v>
      </c>
    </row>
    <row r="62" spans="2:11" x14ac:dyDescent="0.3">
      <c r="B62" s="23" t="s">
        <v>17</v>
      </c>
      <c r="C62" s="24"/>
      <c r="D62" s="7">
        <f>'[5]SFP- Output Report'!C66</f>
        <v>0</v>
      </c>
      <c r="E62" s="8">
        <f>'[6]SFP- Output Report'!C66</f>
        <v>0</v>
      </c>
      <c r="F62" s="7">
        <f>'[7]SFP- Output Report'!C66</f>
        <v>0</v>
      </c>
      <c r="G62" s="8">
        <f>'[8]SFP- Output Report'!C66</f>
        <v>0</v>
      </c>
      <c r="H62" s="7">
        <f>'[9]SFP- Output Report'!C66</f>
        <v>0</v>
      </c>
      <c r="I62" s="7">
        <f>'[10]SFP- Output Report'!C66</f>
        <v>0</v>
      </c>
      <c r="J62" s="7">
        <f>'[11]SFP- Output Report'!C66</f>
        <v>-324452.46000000177</v>
      </c>
      <c r="K62" s="2">
        <f t="shared" si="4"/>
        <v>-324452.46000000177</v>
      </c>
    </row>
    <row r="63" spans="2:11" x14ac:dyDescent="0.3">
      <c r="B63" s="23" t="s">
        <v>16</v>
      </c>
      <c r="C63" s="24"/>
      <c r="D63" s="7">
        <f>'[5]SFP- Output Report'!C67</f>
        <v>0</v>
      </c>
      <c r="E63" s="8">
        <f>'[6]SFP- Output Report'!C67</f>
        <v>0</v>
      </c>
      <c r="F63" s="7">
        <f>'[7]SFP- Output Report'!C67</f>
        <v>0</v>
      </c>
      <c r="G63" s="8">
        <f>'[8]SFP- Output Report'!C67</f>
        <v>0</v>
      </c>
      <c r="H63" s="7">
        <f>'[9]SFP- Output Report'!C67</f>
        <v>187823987.87</v>
      </c>
      <c r="I63" s="7">
        <f>'[10]SFP- Output Report'!C67</f>
        <v>159866470.75</v>
      </c>
      <c r="J63" s="7">
        <f>'[11]SFP- Output Report'!C67</f>
        <v>0</v>
      </c>
      <c r="K63" s="2">
        <f t="shared" si="4"/>
        <v>347690458.62</v>
      </c>
    </row>
    <row r="64" spans="2:11" x14ac:dyDescent="0.3">
      <c r="B64" s="23" t="s">
        <v>15</v>
      </c>
      <c r="C64" s="24"/>
      <c r="D64" s="7">
        <f>'[5]SFP- Output Report'!C68</f>
        <v>0</v>
      </c>
      <c r="E64" s="8">
        <f>'[6]SFP- Output Report'!C68</f>
        <v>0</v>
      </c>
      <c r="F64" s="7">
        <f>'[7]SFP- Output Report'!C68</f>
        <v>0</v>
      </c>
      <c r="G64" s="8">
        <f>'[8]SFP- Output Report'!C68</f>
        <v>0</v>
      </c>
      <c r="H64" s="7">
        <f>'[9]SFP- Output Report'!C68</f>
        <v>0</v>
      </c>
      <c r="I64" s="7">
        <f>'[10]SFP- Output Report'!C68</f>
        <v>0</v>
      </c>
      <c r="J64" s="7">
        <f>'[11]SFP- Output Report'!C68</f>
        <v>0</v>
      </c>
      <c r="K64" s="2">
        <f t="shared" si="4"/>
        <v>0</v>
      </c>
    </row>
    <row r="65" spans="2:11" x14ac:dyDescent="0.3">
      <c r="B65" s="23" t="s">
        <v>14</v>
      </c>
      <c r="C65" s="24"/>
      <c r="D65" s="7">
        <f>'[5]SFP- Output Report'!C69</f>
        <v>0</v>
      </c>
      <c r="E65" s="8">
        <f>'[6]SFP- Output Report'!C69</f>
        <v>0</v>
      </c>
      <c r="F65" s="7">
        <f>'[7]SFP- Output Report'!C69</f>
        <v>0</v>
      </c>
      <c r="G65" s="8">
        <f>'[8]SFP- Output Report'!C69</f>
        <v>0</v>
      </c>
      <c r="H65" s="7">
        <f>'[9]SFP- Output Report'!C69</f>
        <v>0</v>
      </c>
      <c r="I65" s="7">
        <f>'[10]SFP- Output Report'!C69</f>
        <v>0</v>
      </c>
      <c r="J65" s="7">
        <f>'[11]SFP- Output Report'!C69</f>
        <v>0</v>
      </c>
      <c r="K65" s="2">
        <f t="shared" si="4"/>
        <v>0</v>
      </c>
    </row>
    <row r="66" spans="2:11" x14ac:dyDescent="0.3">
      <c r="B66" s="23" t="s">
        <v>13</v>
      </c>
      <c r="C66" s="24"/>
      <c r="D66" s="7">
        <f>'[5]SFP- Output Report'!C70</f>
        <v>365357947.92000002</v>
      </c>
      <c r="E66" s="8">
        <f>'[6]SFP- Output Report'!C70</f>
        <v>369018789.74000001</v>
      </c>
      <c r="F66" s="7">
        <f>'[7]SFP- Output Report'!C70</f>
        <v>458513454.00999999</v>
      </c>
      <c r="G66" s="8">
        <f>'[8]SFP- Output Report'!C70</f>
        <v>1015012523.45</v>
      </c>
      <c r="H66" s="7">
        <f>'[9]SFP- Output Report'!C70</f>
        <v>403052812</v>
      </c>
      <c r="I66" s="7">
        <f>'[10]SFP- Output Report'!C70</f>
        <v>510662407.43000001</v>
      </c>
      <c r="J66" s="7">
        <f>'[11]SFP- Output Report'!C70</f>
        <v>214750077.03000003</v>
      </c>
      <c r="K66" s="2">
        <f t="shared" si="4"/>
        <v>3336368011.5799999</v>
      </c>
    </row>
    <row r="67" spans="2:11" x14ac:dyDescent="0.3">
      <c r="B67" s="23" t="s">
        <v>12</v>
      </c>
      <c r="C67" s="24"/>
      <c r="D67" s="7">
        <f>'[5]SFP- Output Report'!C71</f>
        <v>46651048.210000001</v>
      </c>
      <c r="E67" s="8">
        <f>'[6]SFP- Output Report'!C71</f>
        <v>966342616.65999997</v>
      </c>
      <c r="F67" s="7">
        <f>'[7]SFP- Output Report'!C71</f>
        <v>889453287.25</v>
      </c>
      <c r="G67" s="8">
        <f>'[8]SFP- Output Report'!C71</f>
        <v>1130622432.97</v>
      </c>
      <c r="H67" s="7">
        <f>'[9]SFP- Output Report'!C71</f>
        <v>1080121162.1800001</v>
      </c>
      <c r="I67" s="7">
        <f>'[10]SFP- Output Report'!C71</f>
        <v>1051554306.09</v>
      </c>
      <c r="J67" s="7">
        <f>'[11]SFP- Output Report'!C71</f>
        <v>0</v>
      </c>
      <c r="K67" s="2">
        <f t="shared" si="4"/>
        <v>5164744853.3600006</v>
      </c>
    </row>
    <row r="68" spans="2:11" x14ac:dyDescent="0.3">
      <c r="B68" s="23" t="s">
        <v>11</v>
      </c>
      <c r="C68" s="24"/>
      <c r="D68" s="7">
        <f>'[5]SFP- Output Report'!C72</f>
        <v>16182442.189999999</v>
      </c>
      <c r="E68" s="8">
        <f>'[6]SFP- Output Report'!C72</f>
        <v>336534974.19999999</v>
      </c>
      <c r="F68" s="7">
        <f>'[7]SFP- Output Report'!C72</f>
        <v>159670713.50999999</v>
      </c>
      <c r="G68" s="8">
        <f>'[8]SFP- Output Report'!C72</f>
        <v>470832548.25999999</v>
      </c>
      <c r="H68" s="7">
        <f>'[9]SFP- Output Report'!C72</f>
        <v>209594820.80000001</v>
      </c>
      <c r="I68" s="7">
        <f>'[10]SFP- Output Report'!C72</f>
        <v>64141641.149999999</v>
      </c>
      <c r="J68" s="7">
        <f>'[11]SFP- Output Report'!C72</f>
        <v>342789602.16999996</v>
      </c>
      <c r="K68" s="2">
        <f t="shared" si="4"/>
        <v>1599746742.2800002</v>
      </c>
    </row>
    <row r="69" spans="2:11" x14ac:dyDescent="0.3">
      <c r="B69" s="23" t="s">
        <v>10</v>
      </c>
      <c r="C69" s="24"/>
      <c r="D69" s="7">
        <f>'[5]SFP- Output Report'!C73</f>
        <v>0</v>
      </c>
      <c r="E69" s="8">
        <f>'[6]SFP- Output Report'!C73</f>
        <v>0</v>
      </c>
      <c r="F69" s="7">
        <f>'[7]SFP- Output Report'!C73</f>
        <v>0</v>
      </c>
      <c r="G69" s="8">
        <f>'[8]SFP- Output Report'!C73</f>
        <v>17058056.170000002</v>
      </c>
      <c r="H69" s="7">
        <f>'[9]SFP- Output Report'!C73</f>
        <v>0</v>
      </c>
      <c r="I69" s="7">
        <f>'[10]SFP- Output Report'!C73</f>
        <v>0</v>
      </c>
      <c r="J69" s="7">
        <f>'[11]SFP- Output Report'!C73</f>
        <v>0</v>
      </c>
      <c r="K69" s="2">
        <f t="shared" si="4"/>
        <v>17058056.170000002</v>
      </c>
    </row>
    <row r="70" spans="2:11" x14ac:dyDescent="0.3">
      <c r="B70" s="23" t="s">
        <v>9</v>
      </c>
      <c r="C70" s="24"/>
      <c r="D70" s="7">
        <f>'[5]SFP- Output Report'!C74</f>
        <v>0</v>
      </c>
      <c r="E70" s="8">
        <f>'[6]SFP- Output Report'!C74</f>
        <v>0</v>
      </c>
      <c r="F70" s="7">
        <f>'[7]SFP- Output Report'!C74</f>
        <v>0</v>
      </c>
      <c r="G70" s="8">
        <f>'[8]SFP- Output Report'!C74</f>
        <v>0</v>
      </c>
      <c r="H70" s="7">
        <f>'[9]SFP- Output Report'!C74</f>
        <v>0</v>
      </c>
      <c r="I70" s="7">
        <f>'[10]SFP- Output Report'!C74</f>
        <v>0</v>
      </c>
      <c r="J70" s="7">
        <f>'[11]SFP- Output Report'!C74</f>
        <v>0</v>
      </c>
      <c r="K70" s="2">
        <f t="shared" si="4"/>
        <v>0</v>
      </c>
    </row>
    <row r="71" spans="2:11" x14ac:dyDescent="0.3">
      <c r="B71" s="23" t="s">
        <v>8</v>
      </c>
      <c r="C71" s="24"/>
      <c r="D71" s="7">
        <f>'[5]SFP- Output Report'!C75</f>
        <v>0</v>
      </c>
      <c r="E71" s="8">
        <f>'[6]SFP- Output Report'!C75</f>
        <v>0</v>
      </c>
      <c r="F71" s="7">
        <f>'[7]SFP- Output Report'!C75</f>
        <v>0</v>
      </c>
      <c r="G71" s="8">
        <f>'[8]SFP- Output Report'!C75</f>
        <v>0</v>
      </c>
      <c r="H71" s="7">
        <f>'[9]SFP- Output Report'!C75</f>
        <v>0</v>
      </c>
      <c r="I71" s="7">
        <f>'[10]SFP- Output Report'!C75</f>
        <v>0</v>
      </c>
      <c r="J71" s="7">
        <f>'[11]SFP- Output Report'!C75</f>
        <v>0</v>
      </c>
      <c r="K71" s="2">
        <f t="shared" si="4"/>
        <v>0</v>
      </c>
    </row>
    <row r="72" spans="2:11" x14ac:dyDescent="0.3">
      <c r="B72" s="23" t="s">
        <v>7</v>
      </c>
      <c r="C72" s="24"/>
      <c r="D72" s="7">
        <f>'[5]SFP- Output Report'!C76</f>
        <v>0</v>
      </c>
      <c r="E72" s="8">
        <f>'[6]SFP- Output Report'!C76</f>
        <v>0</v>
      </c>
      <c r="F72" s="7">
        <f>'[7]SFP- Output Report'!C76</f>
        <v>0</v>
      </c>
      <c r="G72" s="8">
        <f>'[8]SFP- Output Report'!C76</f>
        <v>0</v>
      </c>
      <c r="H72" s="7">
        <f>'[9]SFP- Output Report'!C76</f>
        <v>0</v>
      </c>
      <c r="I72" s="7">
        <f>'[10]SFP- Output Report'!C76</f>
        <v>-819047</v>
      </c>
      <c r="J72" s="7">
        <f>'[11]SFP- Output Report'!C76</f>
        <v>-80499970.489249974</v>
      </c>
      <c r="K72" s="2">
        <f t="shared" si="4"/>
        <v>-81319017.489249974</v>
      </c>
    </row>
    <row r="73" spans="2:11" x14ac:dyDescent="0.3">
      <c r="B73" s="23" t="s">
        <v>6</v>
      </c>
      <c r="C73" s="24"/>
      <c r="D73" s="7">
        <f>'[5]SFP- Output Report'!C77</f>
        <v>-437786.13</v>
      </c>
      <c r="E73" s="8">
        <f>'[6]SFP- Output Report'!C77</f>
        <v>57712691.100000001</v>
      </c>
      <c r="F73" s="7">
        <f>'[7]SFP- Output Report'!C77</f>
        <v>175786959.59999999</v>
      </c>
      <c r="G73" s="8">
        <f>'[8]SFP- Output Report'!C77</f>
        <v>-678565909.92999995</v>
      </c>
      <c r="H73" s="7">
        <f>'[9]SFP- Output Report'!C77</f>
        <v>-551772553</v>
      </c>
      <c r="I73" s="7">
        <f>'[10]SFP- Output Report'!C77</f>
        <v>-173137978.16999999</v>
      </c>
      <c r="J73" s="7">
        <f>'[11]SFP- Output Report'!C77</f>
        <v>-6726215.7499998752</v>
      </c>
      <c r="K73" s="2">
        <f t="shared" si="4"/>
        <v>-1177140792.2799997</v>
      </c>
    </row>
    <row r="74" spans="2:11" x14ac:dyDescent="0.3">
      <c r="B74" s="23" t="s">
        <v>5</v>
      </c>
      <c r="C74" s="24"/>
      <c r="D74" s="7">
        <f>'[5]SFP- Output Report'!C78</f>
        <v>0</v>
      </c>
      <c r="E74" s="8">
        <f>'[6]SFP- Output Report'!C78</f>
        <v>0</v>
      </c>
      <c r="F74" s="7">
        <f>'[7]SFP- Output Report'!C78</f>
        <v>0</v>
      </c>
      <c r="G74" s="8">
        <f>'[8]SFP- Output Report'!C78</f>
        <v>0</v>
      </c>
      <c r="H74" s="7">
        <f>'[9]SFP- Output Report'!C78</f>
        <v>0</v>
      </c>
      <c r="I74" s="7">
        <f>'[10]SFP- Output Report'!C78</f>
        <v>0</v>
      </c>
      <c r="J74" s="7">
        <f>'[11]SFP- Output Report'!C78</f>
        <v>0</v>
      </c>
      <c r="K74" s="2">
        <f t="shared" si="4"/>
        <v>0</v>
      </c>
    </row>
    <row r="75" spans="2:11" x14ac:dyDescent="0.3">
      <c r="B75" s="23" t="s">
        <v>4</v>
      </c>
      <c r="C75" s="24"/>
      <c r="D75" s="7">
        <f>'[5]SFP- Output Report'!C79</f>
        <v>0</v>
      </c>
      <c r="E75" s="8">
        <f>'[6]SFP- Output Report'!C79</f>
        <v>0</v>
      </c>
      <c r="F75" s="7">
        <f>'[7]SFP- Output Report'!C79</f>
        <v>0</v>
      </c>
      <c r="G75" s="8">
        <f>'[8]SFP- Output Report'!C79</f>
        <v>0</v>
      </c>
      <c r="H75" s="7">
        <f>'[9]SFP- Output Report'!C79</f>
        <v>0</v>
      </c>
      <c r="I75" s="7">
        <f>'[10]SFP- Output Report'!C79</f>
        <v>0</v>
      </c>
      <c r="J75" s="7">
        <f>'[11]SFP- Output Report'!C79</f>
        <v>0</v>
      </c>
      <c r="K75" s="2">
        <f t="shared" si="4"/>
        <v>0</v>
      </c>
    </row>
    <row r="76" spans="2:11" x14ac:dyDescent="0.3">
      <c r="B76" s="23" t="s">
        <v>3</v>
      </c>
      <c r="C76" s="24"/>
      <c r="D76" s="7">
        <f>'[5]SFP- Output Report'!C80</f>
        <v>0</v>
      </c>
      <c r="E76" s="8">
        <f>'[6]SFP- Output Report'!C80</f>
        <v>-23575716.550000001</v>
      </c>
      <c r="F76" s="7">
        <f>'[7]SFP- Output Report'!C80</f>
        <v>0</v>
      </c>
      <c r="G76" s="8">
        <f>'[8]SFP- Output Report'!C80</f>
        <v>0</v>
      </c>
      <c r="H76" s="7">
        <f>'[9]SFP- Output Report'!C80</f>
        <v>0</v>
      </c>
      <c r="I76" s="7">
        <f>'[10]SFP- Output Report'!C80</f>
        <v>0</v>
      </c>
      <c r="J76" s="7">
        <f>'[11]SFP- Output Report'!C80</f>
        <v>0</v>
      </c>
      <c r="K76" s="2">
        <f t="shared" si="4"/>
        <v>-23575716.550000001</v>
      </c>
    </row>
    <row r="77" spans="2:11" ht="13.5" customHeight="1" thickBot="1" x14ac:dyDescent="0.35">
      <c r="B77" s="31" t="s">
        <v>2</v>
      </c>
      <c r="C77" s="32"/>
      <c r="D77" s="3">
        <f>'[5]SFP- Output Report'!C81</f>
        <v>427827327.14999998</v>
      </c>
      <c r="E77" s="4">
        <f>'[6]SFP- Output Report'!C81</f>
        <v>1708280527.6199999</v>
      </c>
      <c r="F77" s="3">
        <f>'[7]SFP- Output Report'!C81</f>
        <v>1684212587.75</v>
      </c>
      <c r="G77" s="4">
        <f>'[8]SFP- Output Report'!C81</f>
        <v>1961680938.8199999</v>
      </c>
      <c r="H77" s="3">
        <f>'[9]SFP- Output Report'!C81</f>
        <v>1332418499.71</v>
      </c>
      <c r="I77" s="3">
        <f>'[10]SFP- Output Report'!C81</f>
        <v>1618843128.8499999</v>
      </c>
      <c r="J77" s="3">
        <f>'[11]SFP- Output Report'!C81</f>
        <v>531059692.24000001</v>
      </c>
      <c r="K77" s="2">
        <f t="shared" si="4"/>
        <v>9264322702.1399994</v>
      </c>
    </row>
    <row r="78" spans="2:11" ht="3" customHeight="1" thickTop="1" x14ac:dyDescent="0.3">
      <c r="B78" s="30" t="s">
        <v>1</v>
      </c>
      <c r="C78" s="17"/>
      <c r="D78" s="6"/>
      <c r="E78" s="6"/>
      <c r="F78" s="6"/>
      <c r="G78" s="6"/>
      <c r="H78" s="6"/>
      <c r="I78" s="6"/>
      <c r="J78" s="5"/>
      <c r="K78" s="5" t="s">
        <v>1</v>
      </c>
    </row>
    <row r="79" spans="2:11" ht="15" customHeight="1" thickBot="1" x14ac:dyDescent="0.35">
      <c r="B79" s="31" t="s">
        <v>0</v>
      </c>
      <c r="C79" s="32"/>
      <c r="D79" s="3">
        <f>'[5]SFP- Output Report'!C83</f>
        <v>493213513.73000002</v>
      </c>
      <c r="E79" s="4">
        <f>'[6]SFP- Output Report'!C83</f>
        <v>2929872294.8899999</v>
      </c>
      <c r="F79" s="3">
        <f>'[7]SFP- Output Report'!C83</f>
        <v>2512125417.3200002</v>
      </c>
      <c r="G79" s="4">
        <f>'[8]SFP- Output Report'!C83</f>
        <v>2930957978.54</v>
      </c>
      <c r="H79" s="3">
        <f>'[9]SFP- Output Report'!C83</f>
        <v>4705768396.3999996</v>
      </c>
      <c r="I79" s="3">
        <f>'[10]SFP- Output Report'!C83</f>
        <v>2422846467.4000001</v>
      </c>
      <c r="J79" s="3">
        <f>'[11]SFP- Output Report'!$C$83</f>
        <v>821654029.00999999</v>
      </c>
      <c r="K79" s="2">
        <f>SUM(D79:J79)</f>
        <v>16816438097.289999</v>
      </c>
    </row>
    <row r="80" spans="2:11" ht="18.75" customHeight="1" thickTop="1" x14ac:dyDescent="0.3"/>
  </sheetData>
  <mergeCells count="77">
    <mergeCell ref="B79:C79"/>
    <mergeCell ref="B78:C78"/>
    <mergeCell ref="B77:C77"/>
    <mergeCell ref="B74:C74"/>
    <mergeCell ref="B73:C73"/>
    <mergeCell ref="B76:C76"/>
    <mergeCell ref="B75:C75"/>
    <mergeCell ref="B72:C72"/>
    <mergeCell ref="B71:C71"/>
    <mergeCell ref="B66:C66"/>
    <mergeCell ref="B65:C65"/>
    <mergeCell ref="B68:C68"/>
    <mergeCell ref="B67:C67"/>
    <mergeCell ref="B57:C57"/>
    <mergeCell ref="B60:C60"/>
    <mergeCell ref="B59:C59"/>
    <mergeCell ref="B70:C70"/>
    <mergeCell ref="B69:C69"/>
    <mergeCell ref="B62:C62"/>
    <mergeCell ref="B61:C61"/>
    <mergeCell ref="B64:C64"/>
    <mergeCell ref="B63:C63"/>
    <mergeCell ref="B58:C58"/>
    <mergeCell ref="B56:C56"/>
    <mergeCell ref="B55:C55"/>
    <mergeCell ref="B50:C50"/>
    <mergeCell ref="B49:C49"/>
    <mergeCell ref="B52:C52"/>
    <mergeCell ref="B51:C51"/>
    <mergeCell ref="B41:C41"/>
    <mergeCell ref="B44:C44"/>
    <mergeCell ref="B43:C43"/>
    <mergeCell ref="B54:C54"/>
    <mergeCell ref="B53:C53"/>
    <mergeCell ref="B46:C46"/>
    <mergeCell ref="B45:C45"/>
    <mergeCell ref="B48:C48"/>
    <mergeCell ref="B47:C47"/>
    <mergeCell ref="B42:C42"/>
    <mergeCell ref="B40:C40"/>
    <mergeCell ref="B39:C39"/>
    <mergeCell ref="B34:C34"/>
    <mergeCell ref="B33:C33"/>
    <mergeCell ref="B36:C36"/>
    <mergeCell ref="B35:C35"/>
    <mergeCell ref="B25:C25"/>
    <mergeCell ref="B28:C28"/>
    <mergeCell ref="B27:C27"/>
    <mergeCell ref="B38:C38"/>
    <mergeCell ref="B37:C37"/>
    <mergeCell ref="B30:C30"/>
    <mergeCell ref="B29:C29"/>
    <mergeCell ref="B32:C32"/>
    <mergeCell ref="B31:C31"/>
    <mergeCell ref="B26:C26"/>
    <mergeCell ref="B24:C24"/>
    <mergeCell ref="B23:C23"/>
    <mergeCell ref="B18:C18"/>
    <mergeCell ref="B17:C17"/>
    <mergeCell ref="B20:C20"/>
    <mergeCell ref="B19:C19"/>
    <mergeCell ref="B9:C9"/>
    <mergeCell ref="B12:C12"/>
    <mergeCell ref="B11:C11"/>
    <mergeCell ref="B22:C22"/>
    <mergeCell ref="B21:C21"/>
    <mergeCell ref="B14:C14"/>
    <mergeCell ref="B13:C13"/>
    <mergeCell ref="B16:C16"/>
    <mergeCell ref="B15:C15"/>
    <mergeCell ref="B10:C10"/>
    <mergeCell ref="B8:C8"/>
    <mergeCell ref="B2:B6"/>
    <mergeCell ref="C2:D2"/>
    <mergeCell ref="C3:E3"/>
    <mergeCell ref="C4:G4"/>
    <mergeCell ref="C5:E6"/>
  </mergeCells>
  <printOptions horizontalCentered="1"/>
  <pageMargins left="0.2" right="0.2" top="0" bottom="0.12" header="0" footer="0"/>
  <pageSetup paperSize="9" scale="74" orientation="portrait" horizontalDpi="300" verticalDpi="300" r:id="rId1"/>
  <headerFooter alignWithMargins="0">
    <oddFooter>&amp;L&amp;"Segoe UI,Bold"&amp;8 Last Refresh Date: Jun 16, 2022 &amp;R&amp;"Segoe UI,Bold"&amp;8 Page 1 of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 2</vt:lpstr>
      <vt:lpstr>'REGION 2'!Print_Area</vt:lpstr>
      <vt:lpstr>'REGION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Juvee Gail D. Sagun</dc:creator>
  <cp:lastModifiedBy>Juvee Gail D. Sagun</cp:lastModifiedBy>
  <dcterms:created xsi:type="dcterms:W3CDTF">2025-01-19T01:22:38Z</dcterms:created>
  <dcterms:modified xsi:type="dcterms:W3CDTF">2025-01-19T01:25:19Z</dcterms:modified>
</cp:coreProperties>
</file>